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VF52SW-TO15\Users\千葉県サッカー協会\Desktop\CFA共有2017-\01.ホームページ関連\01.HP_試合結果\2023年度試合結果\フットサル\フットサル\全日本U-15フットサル選手権大会 千葉県大会\"/>
    </mc:Choice>
  </mc:AlternateContent>
  <xr:revisionPtr revIDLastSave="0" documentId="8_{4696BC38-BA1F-4B61-A59F-140ABBB6BA3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フットサル大会登録票 (サンプル)" sheetId="61" r:id="rId1"/>
    <sheet name="【要提出】フットサル大会登録票" sheetId="60" r:id="rId2"/>
    <sheet name="プライバシーポリシー同意書" sheetId="62" r:id="rId3"/>
  </sheets>
  <definedNames>
    <definedName name="_xlnm._FilterDatabase" localSheetId="1" hidden="1">【要提出】フットサル大会登録票!$AO$7:$BB$27</definedName>
    <definedName name="_xlnm.Print_Area" localSheetId="1">【要提出】フットサル大会登録票!$B$3:$BB$34</definedName>
    <definedName name="_xlnm.Print_Area" localSheetId="0">'フットサル大会登録票 (サンプル)'!$B$3:$BA$32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7" i="60" l="1"/>
  <c r="AW26" i="60"/>
  <c r="AW25" i="60"/>
  <c r="AW24" i="60"/>
  <c r="AW23" i="60"/>
  <c r="AW22" i="60"/>
  <c r="AW21" i="60"/>
  <c r="AW20" i="60"/>
  <c r="AW19" i="60"/>
  <c r="AW18" i="60"/>
  <c r="AW17" i="60"/>
  <c r="AW16" i="60"/>
  <c r="AW15" i="60"/>
  <c r="AW14" i="60"/>
  <c r="AW13" i="60"/>
  <c r="AW12" i="60"/>
  <c r="AW11" i="60"/>
  <c r="AW10" i="60"/>
  <c r="AW9" i="60"/>
  <c r="AW8" i="60"/>
  <c r="AD27" i="60"/>
  <c r="AD26" i="60"/>
  <c r="AD25" i="60"/>
  <c r="AD22" i="60"/>
  <c r="AD21" i="60"/>
  <c r="AD20" i="60"/>
  <c r="AD19" i="60"/>
  <c r="AD18" i="60"/>
  <c r="AW21" i="61"/>
  <c r="AW20" i="61"/>
  <c r="AW19" i="61"/>
  <c r="AW18" i="61"/>
  <c r="AW17" i="61"/>
  <c r="AW16" i="61"/>
  <c r="AW15" i="61"/>
  <c r="AW14" i="61"/>
  <c r="AW13" i="61"/>
  <c r="AW12" i="61"/>
  <c r="AW11" i="61"/>
  <c r="AW10" i="61"/>
  <c r="AW9" i="61"/>
  <c r="AW8" i="61"/>
  <c r="AD19" i="61"/>
  <c r="AD25" i="61"/>
  <c r="AD24" i="61"/>
  <c r="AD23" i="61"/>
  <c r="AD22" i="61"/>
  <c r="AD21" i="61"/>
  <c r="AD20" i="61"/>
  <c r="AD18" i="61"/>
  <c r="O18" i="61"/>
  <c r="AF18" i="61"/>
  <c r="G18" i="61"/>
  <c r="AF18" i="60"/>
  <c r="O18" i="60"/>
  <c r="G18" i="60"/>
  <c r="AW27" i="61"/>
  <c r="AW22" i="61"/>
  <c r="AW23" i="61"/>
  <c r="AW24" i="61"/>
  <c r="AW25" i="61"/>
  <c r="AW26" i="61"/>
  <c r="IA22" i="61"/>
  <c r="HZ22" i="61"/>
  <c r="HY22" i="61"/>
  <c r="HX22" i="61"/>
  <c r="IA21" i="61"/>
  <c r="HZ21" i="61"/>
  <c r="HY21" i="61"/>
  <c r="HX21" i="61"/>
  <c r="IA20" i="61"/>
  <c r="HZ20" i="61"/>
  <c r="HY20" i="61"/>
  <c r="HX20" i="61"/>
  <c r="IA19" i="61"/>
  <c r="HZ19" i="61"/>
  <c r="HY19" i="61"/>
  <c r="HX19" i="61"/>
  <c r="IA18" i="61"/>
  <c r="HZ18" i="61"/>
  <c r="HY18" i="61"/>
  <c r="HX18" i="61"/>
  <c r="IA17" i="61"/>
  <c r="HZ17" i="61"/>
  <c r="HY17" i="61"/>
  <c r="HX17" i="61"/>
  <c r="IA16" i="61"/>
  <c r="HZ16" i="61"/>
  <c r="HY16" i="61"/>
  <c r="HX16" i="61"/>
  <c r="IA15" i="61"/>
  <c r="HZ15" i="61"/>
  <c r="HY15" i="61"/>
  <c r="HX15" i="61"/>
  <c r="IA14" i="61"/>
  <c r="HZ14" i="61"/>
  <c r="HY14" i="61"/>
  <c r="HX14" i="61"/>
  <c r="IA13" i="61"/>
  <c r="HZ13" i="61"/>
  <c r="HY13" i="61"/>
  <c r="HX13" i="61"/>
  <c r="IA12" i="61"/>
  <c r="HZ12" i="61"/>
  <c r="HY12" i="61"/>
  <c r="HX12" i="61"/>
  <c r="IA11" i="61"/>
  <c r="HZ11" i="61"/>
  <c r="HY11" i="61"/>
  <c r="HX11" i="61"/>
  <c r="IA10" i="61"/>
  <c r="HZ10" i="61"/>
  <c r="HY10" i="61"/>
  <c r="HX10" i="61"/>
  <c r="IA9" i="61"/>
  <c r="HZ9" i="61"/>
  <c r="HY9" i="61"/>
  <c r="HX9" i="61"/>
  <c r="IA8" i="61"/>
  <c r="HZ8" i="61"/>
  <c r="HY8" i="61"/>
  <c r="HX8" i="61"/>
  <c r="IB22" i="60"/>
  <c r="IA22" i="60"/>
  <c r="HZ22" i="60"/>
  <c r="HY22" i="60"/>
  <c r="IB21" i="60"/>
  <c r="IA21" i="60"/>
  <c r="HZ21" i="60"/>
  <c r="HY21" i="60"/>
  <c r="IB20" i="60"/>
  <c r="IA20" i="60"/>
  <c r="HZ20" i="60"/>
  <c r="HY20" i="60"/>
  <c r="IB19" i="60"/>
  <c r="IA19" i="60"/>
  <c r="HZ19" i="60"/>
  <c r="HY19" i="60"/>
  <c r="IB18" i="60"/>
  <c r="IA18" i="60"/>
  <c r="HZ18" i="60"/>
  <c r="HY18" i="60"/>
  <c r="IB17" i="60"/>
  <c r="IA17" i="60"/>
  <c r="HZ17" i="60"/>
  <c r="HY17" i="60"/>
  <c r="IB16" i="60"/>
  <c r="IA16" i="60"/>
  <c r="HZ16" i="60"/>
  <c r="HY16" i="60"/>
  <c r="IB15" i="60"/>
  <c r="IA15" i="60"/>
  <c r="HZ15" i="60"/>
  <c r="HY15" i="60"/>
  <c r="IB14" i="60"/>
  <c r="IA14" i="60"/>
  <c r="HZ14" i="60"/>
  <c r="HY14" i="60"/>
  <c r="IB13" i="60"/>
  <c r="IA13" i="60"/>
  <c r="HZ13" i="60"/>
  <c r="HY13" i="60"/>
  <c r="IB12" i="60"/>
  <c r="IA12" i="60"/>
  <c r="HZ12" i="60"/>
  <c r="HY12" i="60"/>
  <c r="IB11" i="60"/>
  <c r="IA11" i="60"/>
  <c r="HZ11" i="60"/>
  <c r="HY11" i="60"/>
  <c r="IB10" i="60"/>
  <c r="IA10" i="60"/>
  <c r="HZ10" i="60"/>
  <c r="HY10" i="60"/>
  <c r="IB9" i="60"/>
  <c r="IA9" i="60"/>
  <c r="HZ9" i="60"/>
  <c r="HY9" i="60"/>
  <c r="IB8" i="60"/>
  <c r="IA8" i="60"/>
  <c r="HZ8" i="60"/>
  <c r="HY8" i="60"/>
</calcChain>
</file>

<file path=xl/sharedStrings.xml><?xml version="1.0" encoding="utf-8"?>
<sst xmlns="http://schemas.openxmlformats.org/spreadsheetml/2006/main" count="331" uniqueCount="207">
  <si>
    <t>〔副〕</t>
    <phoneticPr fontId="2"/>
  </si>
  <si>
    <t>〔正〕</t>
    <phoneticPr fontId="2"/>
  </si>
  <si>
    <t>フリガナ</t>
    <phoneticPr fontId="2"/>
  </si>
  <si>
    <t>NAMEKANJI</t>
  </si>
  <si>
    <t>NAMEKANA</t>
  </si>
  <si>
    <t>BDATE</t>
  </si>
  <si>
    <t>PLAYERNO</t>
  </si>
  <si>
    <t>背番号</t>
  </si>
  <si>
    <t>シャツ</t>
  </si>
  <si>
    <t>ビブス</t>
    <phoneticPr fontId="2"/>
  </si>
  <si>
    <t>○</t>
    <phoneticPr fontId="2"/>
  </si>
  <si>
    <t>外国籍</t>
    <rPh sb="0" eb="3">
      <t>ガイコクセキ</t>
    </rPh>
    <phoneticPr fontId="2"/>
  </si>
  <si>
    <t>ソックス</t>
    <phoneticPr fontId="2"/>
  </si>
  <si>
    <t>青</t>
    <phoneticPr fontId="2"/>
  </si>
  <si>
    <t>シンジュク</t>
    <phoneticPr fontId="2"/>
  </si>
  <si>
    <t>シブヤ</t>
    <phoneticPr fontId="2"/>
  </si>
  <si>
    <t>田中　太郎</t>
    <rPh sb="0" eb="2">
      <t>タナカ</t>
    </rPh>
    <rPh sb="3" eb="5">
      <t>タロウ</t>
    </rPh>
    <phoneticPr fontId="2"/>
  </si>
  <si>
    <t>年度</t>
    <rPh sb="0" eb="2">
      <t>ネンド</t>
    </rPh>
    <phoneticPr fontId="2"/>
  </si>
  <si>
    <t>フットサル大会登録票</t>
  </si>
  <si>
    <t>大会名</t>
    <rPh sb="0" eb="2">
      <t>タイカイ</t>
    </rPh>
    <rPh sb="2" eb="3">
      <t>メイ</t>
    </rPh>
    <phoneticPr fontId="2"/>
  </si>
  <si>
    <t>該当者に〇</t>
    <rPh sb="0" eb="3">
      <t>ガイトウシャ</t>
    </rPh>
    <phoneticPr fontId="2"/>
  </si>
  <si>
    <t>フリガナ</t>
    <phoneticPr fontId="2"/>
  </si>
  <si>
    <t>No.</t>
  </si>
  <si>
    <t>ポジション</t>
  </si>
  <si>
    <t>名前（姓）</t>
    <rPh sb="3" eb="4">
      <t>セイ</t>
    </rPh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</si>
  <si>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</si>
  <si>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</si>
  <si>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</si>
  <si>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生年月日
(YYYY/MM/DD)　</t>
    <phoneticPr fontId="2"/>
  </si>
  <si>
    <t>年齢</t>
    <rPh sb="0" eb="2">
      <t>ネンレイ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</si>
  <si>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</si>
  <si>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FP</t>
    <phoneticPr fontId="2"/>
  </si>
  <si>
    <t>チーム名</t>
  </si>
  <si>
    <t>代表者名</t>
    <rPh sb="0" eb="3">
      <t>ダイヒョウシャ</t>
    </rPh>
    <rPh sb="3" eb="4">
      <t>メイ</t>
    </rPh>
    <phoneticPr fontId="2"/>
  </si>
  <si>
    <t>GK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</si>
  <si>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</si>
  <si>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</si>
  <si>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E-mail</t>
    <phoneticPr fontId="2"/>
  </si>
  <si>
    <r>
      <t xml:space="preserve">連絡先
</t>
    </r>
    <r>
      <rPr>
        <b/>
        <sz val="8"/>
        <rFont val="メイリオ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</si>
  <si>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</si>
  <si>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</si>
  <si>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勤務先</t>
    <rPh sb="0" eb="3">
      <t>キンムサキ</t>
    </rPh>
    <phoneticPr fontId="2"/>
  </si>
  <si>
    <t>（</t>
    <phoneticPr fontId="2"/>
  </si>
  <si>
    <t>）</t>
    <phoneticPr fontId="2"/>
  </si>
  <si>
    <t>ＴＥＬ</t>
    <phoneticPr fontId="2"/>
  </si>
  <si>
    <t>〒</t>
  </si>
  <si>
    <t>ＦＡＸ</t>
    <phoneticPr fontId="2"/>
  </si>
  <si>
    <t>ユニフォームの色</t>
  </si>
  <si>
    <t>Ｆ　Ｐ</t>
    <phoneticPr fontId="2"/>
  </si>
  <si>
    <t>ショーツ</t>
  </si>
  <si>
    <t>Ｇ　Ｋ</t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</si>
  <si>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</si>
  <si>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</si>
  <si>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役 員 氏 名</t>
    <phoneticPr fontId="2"/>
  </si>
  <si>
    <t>フ リ ガ ナ</t>
    <phoneticPr fontId="2"/>
  </si>
  <si>
    <t>年齢</t>
    <phoneticPr fontId="2"/>
  </si>
  <si>
    <t>連 絡 先 Ｔ Ｅ Ｌ</t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</si>
  <si>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</si>
  <si>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</si>
  <si>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</si>
  <si>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</si>
  <si>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印</t>
    <rPh sb="0" eb="1">
      <t>イン</t>
    </rPh>
    <phoneticPr fontId="2"/>
  </si>
  <si>
    <t>※ポジション欄はこのままにしておいてください</t>
    <rPh sb="6" eb="7">
      <t>ラン</t>
    </rPh>
    <phoneticPr fontId="2"/>
  </si>
  <si>
    <t>フリガナ</t>
    <phoneticPr fontId="2"/>
  </si>
  <si>
    <t>カスミガオカ　エフシー</t>
    <phoneticPr fontId="2"/>
  </si>
  <si>
    <t>シンジュク　カズオ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</si>
  <si>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</si>
  <si>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</si>
  <si>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</si>
  <si>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生年月日
(YYYY/MM/DD)　</t>
    <phoneticPr fontId="2"/>
  </si>
  <si>
    <t>FP</t>
    <phoneticPr fontId="2"/>
  </si>
  <si>
    <t>新宿　一男</t>
    <phoneticPr fontId="2"/>
  </si>
  <si>
    <t>新宿</t>
    <phoneticPr fontId="2"/>
  </si>
  <si>
    <t>F</t>
    <phoneticPr fontId="2"/>
  </si>
  <si>
    <t>F</t>
    <phoneticPr fontId="2"/>
  </si>
  <si>
    <t>001100301</t>
    <phoneticPr fontId="2"/>
  </si>
  <si>
    <t>GK</t>
    <phoneticPr fontId="2"/>
  </si>
  <si>
    <t>シンジュク　フミカズ</t>
    <phoneticPr fontId="2"/>
  </si>
  <si>
    <t>代々木</t>
    <phoneticPr fontId="2"/>
  </si>
  <si>
    <t>ヨヨギ</t>
    <phoneticPr fontId="2"/>
  </si>
  <si>
    <t>001100302</t>
  </si>
  <si>
    <t>新宿　ニ三一</t>
    <phoneticPr fontId="2"/>
  </si>
  <si>
    <t>abcdef@adress.com</t>
    <phoneticPr fontId="2"/>
  </si>
  <si>
    <t>原宿</t>
    <phoneticPr fontId="2"/>
  </si>
  <si>
    <t>ハラジュク</t>
    <phoneticPr fontId="2"/>
  </si>
  <si>
    <t>001100303</t>
  </si>
  <si>
    <t>090-××××－○○○○</t>
    <phoneticPr fontId="2"/>
  </si>
  <si>
    <t>渋谷</t>
    <phoneticPr fontId="2"/>
  </si>
  <si>
    <t>001100304</t>
  </si>
  <si>
    <t>160-0013</t>
    <phoneticPr fontId="2"/>
  </si>
  <si>
    <t>03-0011-2233</t>
    <phoneticPr fontId="2"/>
  </si>
  <si>
    <t>恵比寿</t>
    <phoneticPr fontId="2"/>
  </si>
  <si>
    <t>エビス</t>
    <phoneticPr fontId="2"/>
  </si>
  <si>
    <t>001100305</t>
  </si>
  <si>
    <t>目黒</t>
    <phoneticPr fontId="2"/>
  </si>
  <si>
    <t>メグロ</t>
    <phoneticPr fontId="2"/>
  </si>
  <si>
    <t>001100306</t>
  </si>
  <si>
    <t>灰</t>
    <rPh sb="0" eb="1">
      <t>ハイ</t>
    </rPh>
    <phoneticPr fontId="2"/>
  </si>
  <si>
    <t>赤</t>
    <phoneticPr fontId="2"/>
  </si>
  <si>
    <t>五反田</t>
    <phoneticPr fontId="2"/>
  </si>
  <si>
    <t>ゴタンダ</t>
    <phoneticPr fontId="2"/>
  </si>
  <si>
    <t>F</t>
    <phoneticPr fontId="2"/>
  </si>
  <si>
    <t>001100307</t>
  </si>
  <si>
    <t>〔副〕</t>
    <phoneticPr fontId="2"/>
  </si>
  <si>
    <t>白</t>
    <phoneticPr fontId="2"/>
  </si>
  <si>
    <t>緑</t>
    <rPh sb="0" eb="1">
      <t>ミドリ</t>
    </rPh>
    <phoneticPr fontId="2"/>
  </si>
  <si>
    <t>黄</t>
    <phoneticPr fontId="2"/>
  </si>
  <si>
    <t>大崎</t>
    <phoneticPr fontId="2"/>
  </si>
  <si>
    <t>オオサキ</t>
    <phoneticPr fontId="2"/>
  </si>
  <si>
    <t>F</t>
    <phoneticPr fontId="2"/>
  </si>
  <si>
    <t>001100308</t>
  </si>
  <si>
    <t>品川</t>
    <phoneticPr fontId="2"/>
  </si>
  <si>
    <t>シナガワ</t>
    <phoneticPr fontId="2"/>
  </si>
  <si>
    <t>001100309</t>
  </si>
  <si>
    <t>田町</t>
    <phoneticPr fontId="2"/>
  </si>
  <si>
    <t>タマチ</t>
    <phoneticPr fontId="2"/>
  </si>
  <si>
    <t>001100310</t>
  </si>
  <si>
    <t>浜松町</t>
    <phoneticPr fontId="2"/>
  </si>
  <si>
    <t>ハママツチョウ</t>
    <phoneticPr fontId="2"/>
  </si>
  <si>
    <t>001100311</t>
  </si>
  <si>
    <t>トレーナー</t>
    <phoneticPr fontId="2"/>
  </si>
  <si>
    <t>東京　明日</t>
    <rPh sb="3" eb="5">
      <t>アシタ</t>
    </rPh>
    <phoneticPr fontId="2"/>
  </si>
  <si>
    <t>トウキョウ　ミライ</t>
    <phoneticPr fontId="2"/>
  </si>
  <si>
    <t>090-◇◇◇◇-○○○○</t>
    <phoneticPr fontId="2"/>
  </si>
  <si>
    <t>新橋</t>
    <phoneticPr fontId="2"/>
  </si>
  <si>
    <t>シンバシ</t>
    <phoneticPr fontId="2"/>
  </si>
  <si>
    <t>001100312</t>
  </si>
  <si>
    <t>有楽町</t>
    <phoneticPr fontId="2"/>
  </si>
  <si>
    <t>ユウラクチョウ</t>
    <phoneticPr fontId="2"/>
  </si>
  <si>
    <t>001100313</t>
  </si>
  <si>
    <t>カルロス</t>
    <phoneticPr fontId="2"/>
  </si>
  <si>
    <t>001100314</t>
  </si>
  <si>
    <t>東京都新宿区霞ヶ町10-2</t>
    <phoneticPr fontId="2"/>
  </si>
  <si>
    <t>GK/FP</t>
  </si>
  <si>
    <t>GK/FP</t>
    <phoneticPr fontId="2"/>
  </si>
  <si>
    <t>品川　祥二</t>
  </si>
  <si>
    <t>文京　三郎</t>
  </si>
  <si>
    <t>岡村　浩之</t>
  </si>
  <si>
    <t>シナガワ　ショウジ</t>
    <phoneticPr fontId="2"/>
  </si>
  <si>
    <t>ブンキョウ　サブロウ</t>
    <phoneticPr fontId="2"/>
  </si>
  <si>
    <t>オカムラ　ヒロユキ</t>
    <phoneticPr fontId="2"/>
  </si>
  <si>
    <t>タナカ　タロウ</t>
    <phoneticPr fontId="2"/>
  </si>
  <si>
    <t>保護者</t>
    <rPh sb="0" eb="3">
      <t>ホゴシャ</t>
    </rPh>
    <phoneticPr fontId="2"/>
  </si>
  <si>
    <t>コーチ</t>
    <phoneticPr fontId="2"/>
  </si>
  <si>
    <t>090-◇◇◇◇-○○○○</t>
    <phoneticPr fontId="2"/>
  </si>
  <si>
    <t>0</t>
    <phoneticPr fontId="2"/>
  </si>
  <si>
    <t>一郎</t>
    <phoneticPr fontId="2"/>
  </si>
  <si>
    <t>イチロウ</t>
    <phoneticPr fontId="2"/>
  </si>
  <si>
    <t>太郎</t>
    <phoneticPr fontId="2"/>
  </si>
  <si>
    <t>タロウ</t>
    <phoneticPr fontId="2"/>
  </si>
  <si>
    <t>二郎</t>
    <phoneticPr fontId="2"/>
  </si>
  <si>
    <t>ジロウ</t>
    <phoneticPr fontId="2"/>
  </si>
  <si>
    <t>三郎</t>
    <phoneticPr fontId="2"/>
  </si>
  <si>
    <t>サブロウ</t>
    <phoneticPr fontId="2"/>
  </si>
  <si>
    <t>賢治</t>
    <phoneticPr fontId="2"/>
  </si>
  <si>
    <t>ケンジ</t>
    <phoneticPr fontId="2"/>
  </si>
  <si>
    <t>拓也</t>
    <phoneticPr fontId="2"/>
  </si>
  <si>
    <t>タクヤ</t>
    <phoneticPr fontId="2"/>
  </si>
  <si>
    <t>健太郎</t>
    <phoneticPr fontId="2"/>
  </si>
  <si>
    <t>ケンタロウ</t>
    <phoneticPr fontId="2"/>
  </si>
  <si>
    <t>健二</t>
    <phoneticPr fontId="2"/>
  </si>
  <si>
    <t>卓郎</t>
    <phoneticPr fontId="2"/>
  </si>
  <si>
    <t>タクロウ</t>
    <phoneticPr fontId="2"/>
  </si>
  <si>
    <t>幸司</t>
    <phoneticPr fontId="2"/>
  </si>
  <si>
    <t>コウジ</t>
    <phoneticPr fontId="2"/>
  </si>
  <si>
    <t>康二</t>
    <phoneticPr fontId="2"/>
  </si>
  <si>
    <t>浩</t>
    <phoneticPr fontId="2"/>
  </si>
  <si>
    <t>ヒロシ</t>
    <phoneticPr fontId="2"/>
  </si>
  <si>
    <t>健</t>
    <phoneticPr fontId="2"/>
  </si>
  <si>
    <t>ケン</t>
    <phoneticPr fontId="2"/>
  </si>
  <si>
    <t>ロベルト</t>
    <phoneticPr fontId="2"/>
  </si>
  <si>
    <t>監督</t>
    <rPh sb="0" eb="2">
      <t>カントク</t>
    </rPh>
    <phoneticPr fontId="2"/>
  </si>
  <si>
    <r>
      <rPr>
        <b/>
        <sz val="9"/>
        <rFont val="メイリオ"/>
        <family val="3"/>
        <charset val="128"/>
      </rPr>
      <t>所属ﾁｰﾑ名</t>
    </r>
    <r>
      <rPr>
        <b/>
        <sz val="8"/>
        <rFont val="メイリオ"/>
        <family val="3"/>
        <charset val="128"/>
      </rPr>
      <t xml:space="preserve">
（選抜チームのみ）</t>
    </r>
    <rPh sb="8" eb="10">
      <t>センバツ</t>
    </rPh>
    <phoneticPr fontId="2"/>
  </si>
  <si>
    <t>フットサル大会登録票</t>
    <phoneticPr fontId="2"/>
  </si>
  <si>
    <t>JFA 第29回 全日本U-15フットサル選手権大会 千葉県大会</t>
    <phoneticPr fontId="2"/>
  </si>
  <si>
    <t>霞が丘　ＦＣ</t>
    <phoneticPr fontId="2"/>
  </si>
  <si>
    <t xml:space="preserve">JFA 第29回 全日本U-15フットサル選手権大会 千葉県大会																																</t>
    <phoneticPr fontId="2"/>
  </si>
  <si>
    <t>チーム代表者名　　　　　　　　　　　　　　　　　　　　　　　</t>
  </si>
  <si>
    <t>チーム名：　　　　　　　　　　　　　　　　　　　　　　　　　　　　</t>
    <phoneticPr fontId="24"/>
  </si>
  <si>
    <t>千葉県サッカー協会が開催する標記大会において、上記目的に登録内容・参加申込書の情報を使用することについて、記載されているすべてのスタッフ・選手（未成年の場合は保護者（親権者）の全て）の意思を確認した上で、これらを上記目的で使用することに同意します。</t>
  </si>
  <si>
    <t>記入日：　　　　年　　　月　　　日</t>
  </si>
  <si>
    <t>＊使用目的・開示先</t>
  </si>
  <si>
    <t>選手氏名・生年月日・身長・体重・所属チーム名・登録番号</t>
  </si>
  <si>
    <t>スタッフ氏名・携帯電話番号</t>
  </si>
  <si>
    <t>監督氏名・生年月日・携帯電話番号</t>
  </si>
  <si>
    <t>チーム連絡担当者氏名・住所・電話番号・FAX番号・携帯電話番号・e-mailｱﾄﾞﾚｽ</t>
  </si>
  <si>
    <t>＊取得する個人情報</t>
  </si>
  <si>
    <t>また、下記目的以外には使用しないことを徹底し、厳正なる管理のもとに保管いたします。</t>
  </si>
  <si>
    <t>プライバシーポリシー同意書</t>
  </si>
  <si>
    <t>千葉県サッカー協会</t>
  </si>
  <si>
    <r>
      <t>大会名：JFA 第29回 全日本U-15フットサル選手権大会 千葉県大会</t>
    </r>
    <r>
      <rPr>
        <u/>
        <sz val="10.5"/>
        <color theme="1"/>
        <rFont val="Meiryo UI"/>
        <family val="2"/>
        <charset val="128"/>
      </rPr>
      <t>　</t>
    </r>
    <phoneticPr fontId="2"/>
  </si>
  <si>
    <t>千葉県サッカー協会が開催するJFA第29回全日本U-15フットサル選手権大会千葉県大会」に参加チームから提出される登録内容・参加申込書に記載されている個人情報について、千葉県サッカー協会は以下の目的において使用いたします。</t>
    <phoneticPr fontId="2"/>
  </si>
  <si>
    <t>千葉県サッカー協会が開催するJFA第29回全日本U-15フットサル選手権大会 千葉県大会のﾌﾟﾛｸﾞﾗﾑ・発行物への掲載、ﾌﾟﾛｸﾞﾗﾑ・発行物掲出の為の広告代理店・印刷業者の提供、報道関係への大会情報の提供、連盟が行う映像配信、ホームページ等インターネットへの掲示・掲載。</t>
    <phoneticPr fontId="2"/>
  </si>
  <si>
    <t>帯同審判</t>
    <phoneticPr fontId="33"/>
  </si>
  <si>
    <t>登録人数</t>
    <phoneticPr fontId="33"/>
  </si>
  <si>
    <t>名</t>
    <phoneticPr fontId="33"/>
  </si>
  <si>
    <t>所属ＦＡ</t>
    <phoneticPr fontId="33"/>
  </si>
  <si>
    <t>氏名</t>
    <phoneticPr fontId="33"/>
  </si>
  <si>
    <t>フリガナ</t>
    <phoneticPr fontId="33"/>
  </si>
  <si>
    <t>保有資格</t>
  </si>
  <si>
    <t>登録番号</t>
    <rPh sb="0" eb="2">
      <t>トウロク</t>
    </rPh>
    <rPh sb="2" eb="4">
      <t>バンゴウ</t>
    </rPh>
    <phoneticPr fontId="33"/>
  </si>
  <si>
    <t>所属FA</t>
    <rPh sb="0" eb="2">
      <t>ショゾク</t>
    </rPh>
    <phoneticPr fontId="33"/>
  </si>
  <si>
    <t>受付年月日</t>
    <phoneticPr fontId="33"/>
  </si>
  <si>
    <t>級</t>
    <rPh sb="0" eb="1">
      <t>キュウ</t>
    </rPh>
    <phoneticPr fontId="33"/>
  </si>
  <si>
    <t>サッカー協会
（連盟）</t>
    <rPh sb="8" eb="10">
      <t>レンメイ</t>
    </rPh>
    <phoneticPr fontId="33"/>
  </si>
  <si>
    <t>　　　年　　　　　月　　　　日</t>
    <rPh sb="3" eb="4">
      <t>ネン</t>
    </rPh>
    <rPh sb="9" eb="10">
      <t>ガツ</t>
    </rPh>
    <rPh sb="14" eb="15">
      <t>ヒ</t>
    </rPh>
    <phoneticPr fontId="33"/>
  </si>
  <si>
    <t>印</t>
    <rPh sb="0" eb="1">
      <t>イン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</si>
</sst>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;[Red]0"/>
  </numFmts>
  <fonts count="40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b/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20"/>
      <name val="メイリオ"/>
      <family val="3"/>
      <charset val="128"/>
    </font>
    <font>
      <b/>
      <sz val="14"/>
      <name val="メイリオ"/>
      <family val="3"/>
      <charset val="128"/>
    </font>
    <font>
      <sz val="9"/>
      <name val="メイリオ"/>
      <family val="3"/>
      <charset val="128"/>
    </font>
    <font>
      <b/>
      <sz val="8"/>
      <name val="メイリオ"/>
      <family val="3"/>
      <charset val="128"/>
    </font>
    <font>
      <b/>
      <sz val="7"/>
      <name val="メイリオ"/>
      <family val="3"/>
      <charset val="128"/>
    </font>
    <font>
      <b/>
      <sz val="9"/>
      <name val="メイリオ"/>
      <family val="3"/>
      <charset val="128"/>
    </font>
    <font>
      <sz val="8"/>
      <name val="メイリオ"/>
      <family val="3"/>
      <charset val="128"/>
    </font>
    <font>
      <sz val="8"/>
      <name val="ＭＳ Ｐゴシック"/>
      <family val="3"/>
      <charset val="128"/>
    </font>
    <font>
      <sz val="20"/>
      <name val="メイリオ"/>
      <family val="3"/>
      <charset val="128"/>
    </font>
    <font>
      <sz val="9"/>
      <name val="ＭＳ Ｐゴシック"/>
      <family val="3"/>
      <charset val="128"/>
    </font>
    <font>
      <u/>
      <sz val="1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2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2"/>
      <charset val="128"/>
    </font>
    <font>
      <sz val="10.5"/>
      <color theme="1"/>
      <name val="Meiryo UI"/>
      <family val="2"/>
      <charset val="128"/>
    </font>
    <font>
      <u/>
      <sz val="11.5"/>
      <color theme="1"/>
      <name val="Meiryo UI"/>
      <family val="2"/>
      <charset val="128"/>
    </font>
    <font>
      <u/>
      <sz val="10.5"/>
      <color theme="1"/>
      <name val="Meiryo UI"/>
      <family val="2"/>
      <charset val="128"/>
    </font>
    <font>
      <i/>
      <u/>
      <sz val="14"/>
      <color theme="1"/>
      <name val="Meiryo UI"/>
      <family val="2"/>
      <charset val="128"/>
    </font>
    <font>
      <sz val="10"/>
      <name val="ＭＳ Ｐゴシック"/>
      <family val="2"/>
      <charset val="128"/>
    </font>
    <font>
      <sz val="11"/>
      <name val="ＭＳ Ｐゴシック"/>
      <family val="2"/>
      <charset val="128"/>
    </font>
    <font>
      <sz val="12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8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8"/>
      <name val="ＭＳ Ｐゴシック"/>
      <family val="2"/>
      <charset val="128"/>
    </font>
    <font>
      <sz val="20"/>
      <name val="ＭＳ Ｐゴシック"/>
      <family val="2"/>
      <charset val="128"/>
    </font>
    <font>
      <sz val="9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0"/>
      </patternFill>
    </fill>
    <fill>
      <patternFill patternType="solid">
        <fgColor theme="4" tint="0.39997558519241921"/>
        <bgColor indexed="64"/>
      </patternFill>
    </fill>
  </fills>
  <borders count="16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/>
      <right style="hair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8"/>
      </right>
      <top style="double">
        <color indexed="64"/>
      </top>
      <bottom/>
      <diagonal/>
    </border>
    <border>
      <left/>
      <right style="medium">
        <color indexed="8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30" fillId="0" borderId="0"/>
    <xf numFmtId="0" fontId="36" fillId="0" borderId="0" applyFill="0" applyProtection="0">
      <alignment vertical="center"/>
    </xf>
  </cellStyleXfs>
  <cellXfs count="493">
    <xf numFmtId="0" fontId="0" fillId="0" borderId="0" xfId="0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vertical="center"/>
      <protection hidden="1"/>
    </xf>
    <xf numFmtId="176" fontId="22" fillId="0" borderId="0" xfId="0" applyNumberFormat="1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176" fontId="4" fillId="0" borderId="2" xfId="0" applyNumberFormat="1" applyFont="1" applyBorder="1" applyAlignment="1" applyProtection="1">
      <alignment horizontal="center" vertical="center" shrinkToFit="1"/>
      <protection locked="0"/>
    </xf>
    <xf numFmtId="176" fontId="22" fillId="0" borderId="0" xfId="0" applyNumberFormat="1" applyFont="1" applyAlignment="1">
      <alignment vertical="center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176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176" fontId="4" fillId="0" borderId="6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textRotation="255" shrinkToFit="1"/>
    </xf>
    <xf numFmtId="0" fontId="4" fillId="0" borderId="0" xfId="0" applyFont="1" applyAlignment="1">
      <alignment vertical="center" shrinkToFit="1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176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14" fontId="4" fillId="0" borderId="1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" xfId="0" quotePrefix="1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0" fontId="4" fillId="0" borderId="0" xfId="0" quotePrefix="1" applyFont="1" applyAlignment="1">
      <alignment horizontal="center" vertical="center" shrinkToFit="1"/>
    </xf>
    <xf numFmtId="49" fontId="4" fillId="0" borderId="0" xfId="0" quotePrefix="1" applyNumberFormat="1" applyFont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4" fillId="0" borderId="0" xfId="0" quotePrefix="1" applyFont="1" applyAlignment="1">
      <alignment vertical="center" shrinkToFit="1"/>
    </xf>
    <xf numFmtId="14" fontId="4" fillId="0" borderId="0" xfId="0" applyNumberFormat="1" applyFont="1" applyAlignment="1">
      <alignment vertical="center" shrinkToFit="1"/>
    </xf>
    <xf numFmtId="49" fontId="4" fillId="0" borderId="0" xfId="0" quotePrefix="1" applyNumberFormat="1" applyFont="1" applyAlignment="1">
      <alignment vertical="center" shrinkToFi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shrinkToFit="1"/>
    </xf>
    <xf numFmtId="0" fontId="17" fillId="0" borderId="20" xfId="0" applyFont="1" applyBorder="1" applyAlignment="1">
      <alignment vertical="center"/>
    </xf>
    <xf numFmtId="49" fontId="22" fillId="0" borderId="0" xfId="0" quotePrefix="1" applyNumberFormat="1" applyFont="1" applyAlignment="1">
      <alignment vertical="center" shrinkToFit="1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center" vertical="center" shrinkToFit="1"/>
    </xf>
    <xf numFmtId="0" fontId="7" fillId="3" borderId="27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vertical="center"/>
    </xf>
    <xf numFmtId="0" fontId="12" fillId="3" borderId="28" xfId="0" applyFont="1" applyFill="1" applyBorder="1" applyAlignment="1">
      <alignment horizontal="centerContinuous" vertical="center"/>
    </xf>
    <xf numFmtId="0" fontId="13" fillId="3" borderId="29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vertical="center"/>
    </xf>
    <xf numFmtId="0" fontId="12" fillId="3" borderId="35" xfId="0" applyFont="1" applyFill="1" applyBorder="1" applyAlignment="1">
      <alignment vertical="center"/>
    </xf>
    <xf numFmtId="0" fontId="12" fillId="3" borderId="36" xfId="0" applyFont="1" applyFill="1" applyBorder="1" applyAlignment="1">
      <alignment vertical="center"/>
    </xf>
    <xf numFmtId="0" fontId="12" fillId="3" borderId="37" xfId="0" applyFont="1" applyFill="1" applyBorder="1" applyAlignment="1">
      <alignment vertical="center"/>
    </xf>
    <xf numFmtId="0" fontId="7" fillId="3" borderId="27" xfId="0" quotePrefix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0" fontId="19" fillId="0" borderId="0" xfId="0" quotePrefix="1" applyFont="1" applyAlignment="1">
      <alignment horizontal="center" vertical="center" shrinkToFit="1"/>
    </xf>
    <xf numFmtId="0" fontId="4" fillId="0" borderId="38" xfId="0" applyFont="1" applyBorder="1" applyAlignment="1">
      <alignment vertical="center" shrinkToFit="1"/>
    </xf>
    <xf numFmtId="0" fontId="19" fillId="0" borderId="39" xfId="0" quotePrefix="1" applyFont="1" applyBorder="1" applyAlignment="1">
      <alignment vertical="center" shrinkToFit="1"/>
    </xf>
    <xf numFmtId="0" fontId="12" fillId="3" borderId="30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12" fillId="3" borderId="33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0" fontId="4" fillId="4" borderId="45" xfId="0" applyFont="1" applyFill="1" applyBorder="1" applyAlignment="1">
      <alignment horizontal="center" vertical="center" shrinkToFit="1"/>
    </xf>
    <xf numFmtId="0" fontId="4" fillId="4" borderId="46" xfId="0" applyFont="1" applyFill="1" applyBorder="1" applyAlignment="1">
      <alignment horizontal="center" vertical="center" shrinkToFit="1"/>
    </xf>
    <xf numFmtId="14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4" fillId="0" borderId="9" xfId="0" quotePrefix="1" applyFont="1" applyBorder="1" applyAlignment="1" applyProtection="1">
      <alignment horizontal="center" vertical="center" shrinkToFit="1"/>
      <protection locked="0"/>
    </xf>
    <xf numFmtId="0" fontId="4" fillId="0" borderId="48" xfId="0" quotePrefix="1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 shrinkToFit="1"/>
    </xf>
    <xf numFmtId="0" fontId="31" fillId="0" borderId="0" xfId="4" applyFont="1" applyAlignment="1">
      <alignment vertical="center"/>
    </xf>
    <xf numFmtId="0" fontId="32" fillId="0" borderId="136" xfId="4" applyFont="1" applyBorder="1" applyAlignment="1">
      <alignment vertical="center"/>
    </xf>
    <xf numFmtId="0" fontId="32" fillId="0" borderId="137" xfId="4" applyFont="1" applyBorder="1" applyAlignment="1">
      <alignment vertical="center"/>
    </xf>
    <xf numFmtId="0" fontId="32" fillId="0" borderId="138" xfId="4" applyFont="1" applyBorder="1" applyAlignment="1">
      <alignment vertical="center"/>
    </xf>
    <xf numFmtId="0" fontId="34" fillId="0" borderId="0" xfId="4" applyFont="1" applyAlignment="1">
      <alignment vertical="center"/>
    </xf>
    <xf numFmtId="0" fontId="31" fillId="0" borderId="0" xfId="4" applyFont="1" applyAlignment="1" applyProtection="1">
      <alignment horizontal="center" vertical="center" shrinkToFit="1"/>
      <protection locked="0"/>
    </xf>
    <xf numFmtId="0" fontId="35" fillId="0" borderId="0" xfId="4" applyFont="1" applyAlignment="1" applyProtection="1">
      <alignment horizontal="center" vertical="center" shrinkToFit="1"/>
      <protection locked="0"/>
    </xf>
    <xf numFmtId="177" fontId="31" fillId="0" borderId="0" xfId="4" applyNumberFormat="1" applyFont="1" applyAlignment="1" applyProtection="1">
      <alignment horizontal="center" vertical="center" shrinkToFit="1"/>
      <protection locked="0"/>
    </xf>
    <xf numFmtId="0" fontId="30" fillId="0" borderId="0" xfId="4" applyAlignment="1">
      <alignment horizontal="center" vertical="center"/>
    </xf>
    <xf numFmtId="49" fontId="31" fillId="0" borderId="0" xfId="4" applyNumberFormat="1" applyFont="1" applyAlignment="1" applyProtection="1">
      <alignment horizontal="center" vertical="center" shrinkToFit="1"/>
      <protection locked="0"/>
    </xf>
    <xf numFmtId="176" fontId="31" fillId="0" borderId="0" xfId="4" applyNumberFormat="1" applyFont="1" applyAlignment="1">
      <alignment vertical="center"/>
    </xf>
    <xf numFmtId="49" fontId="31" fillId="0" borderId="0" xfId="4" quotePrefix="1" applyNumberFormat="1" applyFont="1" applyAlignment="1" applyProtection="1">
      <alignment vertical="center" shrinkToFit="1"/>
      <protection locked="0"/>
    </xf>
    <xf numFmtId="0" fontId="31" fillId="0" borderId="0" xfId="4" applyFont="1" applyAlignment="1">
      <alignment horizontal="left"/>
    </xf>
    <xf numFmtId="0" fontId="37" fillId="0" borderId="0" xfId="4" applyFont="1" applyAlignment="1">
      <alignment vertical="center" wrapText="1"/>
    </xf>
    <xf numFmtId="0" fontId="0" fillId="0" borderId="23" xfId="4" applyFont="1" applyBorder="1" applyAlignment="1">
      <alignment wrapText="1"/>
    </xf>
    <xf numFmtId="0" fontId="30" fillId="0" borderId="0" xfId="4"/>
    <xf numFmtId="0" fontId="31" fillId="0" borderId="145" xfId="4" applyFont="1" applyBorder="1" applyAlignment="1" applyProtection="1">
      <alignment vertical="center" shrinkToFit="1"/>
      <protection locked="0"/>
    </xf>
    <xf numFmtId="0" fontId="39" fillId="0" borderId="0" xfId="4" applyFont="1" applyAlignment="1">
      <alignment horizontal="center"/>
    </xf>
    <xf numFmtId="0" fontId="31" fillId="0" borderId="151" xfId="4" applyFont="1" applyBorder="1" applyAlignment="1" applyProtection="1">
      <alignment vertical="center" shrinkToFit="1"/>
      <protection locked="0"/>
    </xf>
    <xf numFmtId="0" fontId="38" fillId="0" borderId="20" xfId="4" applyFont="1" applyBorder="1" applyAlignment="1">
      <alignment vertical="center"/>
    </xf>
    <xf numFmtId="0" fontId="31" fillId="0" borderId="52" xfId="5" applyFont="1" applyFill="1" applyBorder="1" applyAlignment="1" applyProtection="1">
      <alignment vertical="center" shrinkToFit="1"/>
      <protection locked="0"/>
    </xf>
    <xf numFmtId="0" fontId="32" fillId="0" borderId="0" xfId="4" applyFont="1" applyAlignment="1">
      <alignment vertical="center"/>
    </xf>
    <xf numFmtId="49" fontId="31" fillId="0" borderId="0" xfId="5" applyNumberFormat="1" applyFont="1" applyFill="1" applyAlignment="1" applyProtection="1">
      <alignment horizontal="center" vertical="center" shrinkToFit="1"/>
      <protection locked="0"/>
    </xf>
    <xf numFmtId="49" fontId="31" fillId="0" borderId="0" xfId="4" quotePrefix="1" applyNumberFormat="1" applyFont="1" applyAlignment="1" applyProtection="1">
      <alignment horizontal="center" vertical="center" shrinkToFit="1"/>
      <protection locked="0"/>
    </xf>
    <xf numFmtId="49" fontId="31" fillId="0" borderId="0" xfId="5" quotePrefix="1" applyNumberFormat="1" applyFont="1" applyFill="1" applyAlignment="1" applyProtection="1">
      <alignment horizontal="center" vertical="center" shrinkToFit="1"/>
      <protection locked="0"/>
    </xf>
    <xf numFmtId="0" fontId="6" fillId="3" borderId="56" xfId="3" applyFont="1" applyFill="1" applyBorder="1" applyAlignment="1">
      <alignment horizontal="center" vertical="center" shrinkToFit="1"/>
    </xf>
    <xf numFmtId="0" fontId="6" fillId="3" borderId="52" xfId="3" applyFont="1" applyFill="1" applyBorder="1" applyAlignment="1">
      <alignment horizontal="center" vertical="center" shrinkToFit="1"/>
    </xf>
    <xf numFmtId="0" fontId="6" fillId="3" borderId="53" xfId="3" applyFont="1" applyFill="1" applyBorder="1" applyAlignment="1">
      <alignment horizontal="center" vertical="center" shrinkToFit="1"/>
    </xf>
    <xf numFmtId="0" fontId="4" fillId="0" borderId="52" xfId="3" applyFont="1" applyBorder="1" applyAlignment="1">
      <alignment horizontal="center" vertical="center" shrinkToFit="1"/>
    </xf>
    <xf numFmtId="0" fontId="4" fillId="0" borderId="57" xfId="3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42" xfId="0" applyNumberFormat="1" applyFont="1" applyBorder="1" applyAlignment="1">
      <alignment horizontal="center" vertical="center" shrinkToFit="1"/>
    </xf>
    <xf numFmtId="49" fontId="4" fillId="0" borderId="76" xfId="0" applyNumberFormat="1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left" vertical="center" shrinkToFit="1"/>
    </xf>
    <xf numFmtId="0" fontId="3" fillId="0" borderId="77" xfId="0" applyFont="1" applyBorder="1"/>
    <xf numFmtId="0" fontId="3" fillId="0" borderId="78" xfId="0" applyFont="1" applyBorder="1"/>
    <xf numFmtId="0" fontId="4" fillId="0" borderId="8" xfId="0" applyFont="1" applyBorder="1" applyAlignment="1">
      <alignment horizontal="center" vertical="center" shrinkToFit="1"/>
    </xf>
    <xf numFmtId="0" fontId="4" fillId="0" borderId="77" xfId="0" quotePrefix="1" applyFont="1" applyBorder="1" applyAlignment="1">
      <alignment horizontal="center" vertical="center" shrinkToFit="1"/>
    </xf>
    <xf numFmtId="0" fontId="4" fillId="0" borderId="103" xfId="0" quotePrefix="1" applyFont="1" applyBorder="1" applyAlignment="1">
      <alignment horizontal="center" vertical="center" shrinkToFit="1"/>
    </xf>
    <xf numFmtId="0" fontId="4" fillId="3" borderId="99" xfId="0" applyFont="1" applyFill="1" applyBorder="1" applyAlignment="1">
      <alignment horizontal="center" vertical="center" textRotation="255"/>
    </xf>
    <xf numFmtId="0" fontId="4" fillId="3" borderId="100" xfId="0" applyFont="1" applyFill="1" applyBorder="1" applyAlignment="1">
      <alignment horizontal="center" vertical="center" textRotation="255"/>
    </xf>
    <xf numFmtId="0" fontId="4" fillId="3" borderId="101" xfId="0" applyFont="1" applyFill="1" applyBorder="1" applyAlignment="1">
      <alignment horizontal="center" vertical="center" textRotation="255"/>
    </xf>
    <xf numFmtId="0" fontId="5" fillId="3" borderId="95" xfId="0" applyFont="1" applyFill="1" applyBorder="1" applyAlignment="1">
      <alignment horizontal="center" vertical="center"/>
    </xf>
    <xf numFmtId="0" fontId="5" fillId="3" borderId="102" xfId="0" applyFont="1" applyFill="1" applyBorder="1" applyAlignment="1">
      <alignment horizontal="center" vertical="center"/>
    </xf>
    <xf numFmtId="0" fontId="14" fillId="3" borderId="104" xfId="0" applyFont="1" applyFill="1" applyBorder="1" applyAlignment="1">
      <alignment horizontal="center" vertical="center"/>
    </xf>
    <xf numFmtId="0" fontId="14" fillId="3" borderId="105" xfId="0" applyFont="1" applyFill="1" applyBorder="1" applyAlignment="1">
      <alignment horizontal="center" vertical="center"/>
    </xf>
    <xf numFmtId="0" fontId="14" fillId="3" borderId="112" xfId="0" applyFont="1" applyFill="1" applyBorder="1" applyAlignment="1">
      <alignment horizontal="center" vertical="center"/>
    </xf>
    <xf numFmtId="0" fontId="14" fillId="3" borderId="113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114" xfId="0" applyFont="1" applyFill="1" applyBorder="1" applyAlignment="1">
      <alignment horizontal="center" vertical="center"/>
    </xf>
    <xf numFmtId="0" fontId="14" fillId="3" borderId="115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16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 shrinkToFit="1"/>
    </xf>
    <xf numFmtId="0" fontId="6" fillId="3" borderId="63" xfId="0" applyFont="1" applyFill="1" applyBorder="1" applyAlignment="1">
      <alignment horizontal="center" vertical="center" shrinkToFit="1"/>
    </xf>
    <xf numFmtId="0" fontId="6" fillId="3" borderId="64" xfId="0" applyFont="1" applyFill="1" applyBorder="1" applyAlignment="1">
      <alignment horizontal="center" vertical="center" shrinkToFit="1"/>
    </xf>
    <xf numFmtId="49" fontId="4" fillId="0" borderId="63" xfId="0" applyNumberFormat="1" applyFont="1" applyBorder="1" applyAlignment="1">
      <alignment horizontal="center" vertical="center" shrinkToFit="1"/>
    </xf>
    <xf numFmtId="49" fontId="4" fillId="0" borderId="68" xfId="0" applyNumberFormat="1" applyFont="1" applyBorder="1" applyAlignment="1">
      <alignment horizontal="center" vertical="center" shrinkToFit="1"/>
    </xf>
    <xf numFmtId="0" fontId="14" fillId="3" borderId="69" xfId="0" applyFont="1" applyFill="1" applyBorder="1" applyAlignment="1">
      <alignment horizontal="center" vertical="center"/>
    </xf>
    <xf numFmtId="0" fontId="14" fillId="3" borderId="70" xfId="0" applyFont="1" applyFill="1" applyBorder="1" applyAlignment="1">
      <alignment horizontal="center" vertical="center"/>
    </xf>
    <xf numFmtId="0" fontId="14" fillId="3" borderId="71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6" fillId="3" borderId="74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6" xfId="0" quotePrefix="1" applyNumberFormat="1" applyFont="1" applyBorder="1" applyAlignment="1">
      <alignment horizontal="center" vertical="center" shrinkToFit="1"/>
    </xf>
    <xf numFmtId="49" fontId="4" fillId="0" borderId="75" xfId="0" quotePrefix="1" applyNumberFormat="1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14" fontId="4" fillId="0" borderId="4" xfId="0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9" xfId="0" quotePrefix="1" applyNumberFormat="1" applyFont="1" applyBorder="1" applyAlignment="1">
      <alignment horizontal="center" vertical="center" shrinkToFit="1"/>
    </xf>
    <xf numFmtId="49" fontId="4" fillId="0" borderId="10" xfId="0" quotePrefix="1" applyNumberFormat="1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9" xfId="0" quotePrefix="1" applyFont="1" applyBorder="1" applyAlignment="1">
      <alignment horizontal="center" vertical="center" shrinkToFit="1"/>
    </xf>
    <xf numFmtId="0" fontId="4" fillId="0" borderId="48" xfId="0" quotePrefix="1" applyFont="1" applyBorder="1" applyAlignment="1">
      <alignment horizontal="center" vertical="center" shrinkToFit="1"/>
    </xf>
    <xf numFmtId="0" fontId="5" fillId="3" borderId="107" xfId="0" applyFont="1" applyFill="1" applyBorder="1" applyAlignment="1">
      <alignment horizontal="center" vertical="center"/>
    </xf>
    <xf numFmtId="0" fontId="5" fillId="3" borderId="108" xfId="0" applyFont="1" applyFill="1" applyBorder="1" applyAlignment="1">
      <alignment horizontal="center" vertical="center"/>
    </xf>
    <xf numFmtId="0" fontId="5" fillId="3" borderId="109" xfId="0" applyFont="1" applyFill="1" applyBorder="1" applyAlignment="1">
      <alignment horizontal="center" vertical="center"/>
    </xf>
    <xf numFmtId="0" fontId="5" fillId="3" borderId="110" xfId="0" applyFont="1" applyFill="1" applyBorder="1" applyAlignment="1">
      <alignment horizontal="center" vertical="center"/>
    </xf>
    <xf numFmtId="0" fontId="6" fillId="3" borderId="110" xfId="0" applyFont="1" applyFill="1" applyBorder="1" applyAlignment="1">
      <alignment horizontal="center" vertical="center" wrapText="1"/>
    </xf>
    <xf numFmtId="0" fontId="6" fillId="3" borderId="108" xfId="0" applyFont="1" applyFill="1" applyBorder="1" applyAlignment="1">
      <alignment horizontal="center" vertical="center" wrapText="1"/>
    </xf>
    <xf numFmtId="0" fontId="6" fillId="3" borderId="111" xfId="0" applyFont="1" applyFill="1" applyBorder="1" applyAlignment="1">
      <alignment horizontal="center" vertical="center"/>
    </xf>
    <xf numFmtId="0" fontId="6" fillId="3" borderId="109" xfId="0" applyFont="1" applyFill="1" applyBorder="1" applyAlignment="1">
      <alignment horizontal="center" vertical="center"/>
    </xf>
    <xf numFmtId="0" fontId="4" fillId="0" borderId="1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 shrinkToFit="1"/>
    </xf>
    <xf numFmtId="0" fontId="4" fillId="0" borderId="98" xfId="0" applyFont="1" applyBorder="1" applyAlignment="1">
      <alignment horizontal="center" vertical="center" shrinkToFit="1"/>
    </xf>
    <xf numFmtId="0" fontId="4" fillId="0" borderId="16" xfId="0" quotePrefix="1" applyFont="1" applyBorder="1" applyAlignment="1">
      <alignment horizontal="center" vertical="center" shrinkToFit="1"/>
    </xf>
    <xf numFmtId="0" fontId="4" fillId="0" borderId="97" xfId="0" quotePrefix="1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119" xfId="0" applyFont="1" applyBorder="1" applyAlignment="1">
      <alignment horizontal="center" vertical="center" shrinkToFit="1"/>
    </xf>
    <xf numFmtId="0" fontId="4" fillId="0" borderId="120" xfId="0" applyFont="1" applyBorder="1" applyAlignment="1">
      <alignment horizontal="center" vertical="center" shrinkToFit="1"/>
    </xf>
    <xf numFmtId="14" fontId="4" fillId="0" borderId="118" xfId="0" applyNumberFormat="1" applyFont="1" applyBorder="1" applyAlignment="1">
      <alignment horizontal="center" vertical="center" shrinkToFit="1"/>
    </xf>
    <xf numFmtId="0" fontId="4" fillId="0" borderId="121" xfId="0" applyFont="1" applyBorder="1" applyAlignment="1">
      <alignment horizontal="center" vertical="center" shrinkToFit="1"/>
    </xf>
    <xf numFmtId="0" fontId="4" fillId="0" borderId="122" xfId="0" applyFont="1" applyBorder="1" applyAlignment="1">
      <alignment horizontal="center" vertical="center" shrinkToFit="1"/>
    </xf>
    <xf numFmtId="0" fontId="4" fillId="0" borderId="123" xfId="0" applyFont="1" applyBorder="1" applyAlignment="1">
      <alignment horizontal="center" vertical="center" shrinkToFit="1"/>
    </xf>
    <xf numFmtId="49" fontId="4" fillId="0" borderId="118" xfId="0" applyNumberFormat="1" applyFont="1" applyBorder="1" applyAlignment="1">
      <alignment horizontal="center" vertical="center" shrinkToFit="1"/>
    </xf>
    <xf numFmtId="0" fontId="4" fillId="0" borderId="119" xfId="0" quotePrefix="1" applyFont="1" applyBorder="1" applyAlignment="1">
      <alignment horizontal="center" vertical="center" shrinkToFit="1"/>
    </xf>
    <xf numFmtId="0" fontId="4" fillId="0" borderId="124" xfId="0" quotePrefix="1" applyFont="1" applyBorder="1" applyAlignment="1">
      <alignment horizontal="center" vertical="center" shrinkToFit="1"/>
    </xf>
    <xf numFmtId="0" fontId="8" fillId="3" borderId="27" xfId="0" applyFont="1" applyFill="1" applyBorder="1" applyAlignment="1">
      <alignment horizontal="center" vertical="center" shrinkToFit="1"/>
    </xf>
    <xf numFmtId="0" fontId="8" fillId="3" borderId="79" xfId="0" applyFont="1" applyFill="1" applyBorder="1" applyAlignment="1">
      <alignment horizontal="center" vertical="center" shrinkToFit="1"/>
    </xf>
    <xf numFmtId="0" fontId="9" fillId="3" borderId="27" xfId="0" applyFont="1" applyFill="1" applyBorder="1" applyAlignment="1">
      <alignment horizontal="center" vertical="center" shrinkToFit="1"/>
    </xf>
    <xf numFmtId="0" fontId="9" fillId="3" borderId="80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79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0" fontId="6" fillId="3" borderId="81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6" fillId="3" borderId="83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/>
    </xf>
    <xf numFmtId="0" fontId="6" fillId="3" borderId="84" xfId="0" applyFont="1" applyFill="1" applyBorder="1" applyAlignment="1">
      <alignment horizontal="center" vertical="center"/>
    </xf>
    <xf numFmtId="49" fontId="4" fillId="0" borderId="77" xfId="0" applyNumberFormat="1" applyFont="1" applyBorder="1" applyAlignment="1">
      <alignment horizontal="center" vertical="center" shrinkToFit="1"/>
    </xf>
    <xf numFmtId="49" fontId="4" fillId="0" borderId="77" xfId="0" quotePrefix="1" applyNumberFormat="1" applyFont="1" applyBorder="1" applyAlignment="1">
      <alignment horizontal="center" vertical="center" shrinkToFit="1"/>
    </xf>
    <xf numFmtId="49" fontId="4" fillId="0" borderId="85" xfId="0" quotePrefix="1" applyNumberFormat="1" applyFont="1" applyBorder="1" applyAlignment="1">
      <alignment horizontal="center" vertical="center" shrinkToFit="1"/>
    </xf>
    <xf numFmtId="0" fontId="6" fillId="3" borderId="86" xfId="0" applyFont="1" applyFill="1" applyBorder="1" applyAlignment="1">
      <alignment horizontal="center" vertical="center" wrapText="1"/>
    </xf>
    <xf numFmtId="0" fontId="6" fillId="3" borderId="87" xfId="0" applyFont="1" applyFill="1" applyBorder="1" applyAlignment="1">
      <alignment horizontal="center" vertical="center"/>
    </xf>
    <xf numFmtId="0" fontId="6" fillId="3" borderId="88" xfId="0" applyFont="1" applyFill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/>
    </xf>
    <xf numFmtId="0" fontId="6" fillId="3" borderId="91" xfId="0" applyFont="1" applyFill="1" applyBorder="1" applyAlignment="1">
      <alignment horizontal="center" vertical="center"/>
    </xf>
    <xf numFmtId="0" fontId="6" fillId="3" borderId="89" xfId="0" applyFont="1" applyFill="1" applyBorder="1" applyAlignment="1">
      <alignment horizontal="center" vertical="center"/>
    </xf>
    <xf numFmtId="0" fontId="6" fillId="3" borderId="92" xfId="0" applyFont="1" applyFill="1" applyBorder="1" applyAlignment="1">
      <alignment horizontal="center" vertical="center"/>
    </xf>
    <xf numFmtId="49" fontId="4" fillId="0" borderId="89" xfId="0" applyNumberFormat="1" applyFont="1" applyBorder="1" applyAlignment="1">
      <alignment horizontal="center" vertical="center" shrinkToFit="1"/>
    </xf>
    <xf numFmtId="49" fontId="4" fillId="0" borderId="89" xfId="0" quotePrefix="1" applyNumberFormat="1" applyFont="1" applyBorder="1" applyAlignment="1">
      <alignment horizontal="center" vertical="center" shrinkToFit="1"/>
    </xf>
    <xf numFmtId="49" fontId="4" fillId="0" borderId="93" xfId="0" quotePrefix="1" applyNumberFormat="1" applyFont="1" applyBorder="1" applyAlignment="1">
      <alignment horizontal="center" vertical="center" shrinkToFit="1"/>
    </xf>
    <xf numFmtId="0" fontId="14" fillId="3" borderId="32" xfId="0" applyFont="1" applyFill="1" applyBorder="1" applyAlignment="1">
      <alignment horizontal="center" vertical="center" shrinkToFit="1"/>
    </xf>
    <xf numFmtId="0" fontId="14" fillId="3" borderId="50" xfId="0" applyFont="1" applyFill="1" applyBorder="1" applyAlignment="1">
      <alignment horizontal="center" vertical="center" shrinkToFit="1"/>
    </xf>
    <xf numFmtId="0" fontId="14" fillId="3" borderId="40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75" xfId="0" quotePrefix="1" applyFont="1" applyBorder="1" applyAlignment="1">
      <alignment horizontal="center" vertical="center" shrinkToFit="1"/>
    </xf>
    <xf numFmtId="0" fontId="5" fillId="3" borderId="94" xfId="0" applyFont="1" applyFill="1" applyBorder="1" applyAlignment="1">
      <alignment horizontal="center" vertical="center" wrapText="1"/>
    </xf>
    <xf numFmtId="0" fontId="5" fillId="3" borderId="96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125" xfId="0" applyFont="1" applyFill="1" applyBorder="1" applyAlignment="1">
      <alignment horizontal="center" vertical="center"/>
    </xf>
    <xf numFmtId="0" fontId="8" fillId="3" borderId="104" xfId="0" applyFont="1" applyFill="1" applyBorder="1" applyAlignment="1">
      <alignment horizontal="center" vertical="center"/>
    </xf>
    <xf numFmtId="0" fontId="8" fillId="3" borderId="105" xfId="0" applyFont="1" applyFill="1" applyBorder="1" applyAlignment="1">
      <alignment horizontal="center" vertical="center"/>
    </xf>
    <xf numFmtId="0" fontId="8" fillId="3" borderId="106" xfId="0" applyFont="1" applyFill="1" applyBorder="1" applyAlignment="1">
      <alignment horizontal="center" vertical="center"/>
    </xf>
    <xf numFmtId="0" fontId="4" fillId="0" borderId="98" xfId="0" quotePrefix="1" applyFont="1" applyBorder="1" applyAlignment="1">
      <alignment horizontal="center" vertical="center" shrinkToFit="1"/>
    </xf>
    <xf numFmtId="0" fontId="5" fillId="3" borderId="99" xfId="0" applyFont="1" applyFill="1" applyBorder="1" applyAlignment="1">
      <alignment horizontal="center" vertical="center" textRotation="255"/>
    </xf>
    <xf numFmtId="0" fontId="5" fillId="3" borderId="100" xfId="0" applyFont="1" applyFill="1" applyBorder="1" applyAlignment="1">
      <alignment horizontal="center" vertical="center" textRotation="255"/>
    </xf>
    <xf numFmtId="0" fontId="5" fillId="3" borderId="101" xfId="0" applyFont="1" applyFill="1" applyBorder="1" applyAlignment="1">
      <alignment horizontal="center" vertical="center" textRotation="255"/>
    </xf>
    <xf numFmtId="0" fontId="4" fillId="0" borderId="85" xfId="0" quotePrefix="1" applyFont="1" applyBorder="1" applyAlignment="1">
      <alignment horizontal="center" vertical="center" shrinkToFit="1"/>
    </xf>
    <xf numFmtId="0" fontId="14" fillId="3" borderId="77" xfId="0" applyFont="1" applyFill="1" applyBorder="1" applyAlignment="1">
      <alignment horizontal="center" vertical="center"/>
    </xf>
    <xf numFmtId="0" fontId="14" fillId="3" borderId="103" xfId="0" applyFont="1" applyFill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 shrinkToFit="1"/>
    </xf>
    <xf numFmtId="49" fontId="4" fillId="0" borderId="98" xfId="0" quotePrefix="1" applyNumberFormat="1" applyFont="1" applyBorder="1" applyAlignment="1">
      <alignment horizontal="center" vertical="center" shrinkToFit="1"/>
    </xf>
    <xf numFmtId="0" fontId="4" fillId="0" borderId="129" xfId="0" applyFont="1" applyBorder="1" applyAlignment="1">
      <alignment horizontal="center" vertical="center" shrinkToFit="1"/>
    </xf>
    <xf numFmtId="0" fontId="4" fillId="0" borderId="127" xfId="0" quotePrefix="1" applyFont="1" applyBorder="1" applyAlignment="1">
      <alignment horizontal="center" vertical="center" shrinkToFit="1"/>
    </xf>
    <xf numFmtId="0" fontId="4" fillId="0" borderId="128" xfId="0" quotePrefix="1" applyFont="1" applyBorder="1" applyAlignment="1">
      <alignment horizontal="center" vertical="center" shrinkToFit="1"/>
    </xf>
    <xf numFmtId="0" fontId="4" fillId="0" borderId="127" xfId="0" applyFont="1" applyBorder="1" applyAlignment="1">
      <alignment horizontal="center" vertical="center" shrinkToFit="1"/>
    </xf>
    <xf numFmtId="0" fontId="4" fillId="0" borderId="128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130" xfId="0" applyFont="1" applyBorder="1" applyAlignment="1">
      <alignment horizontal="center" vertical="center" shrinkToFit="1"/>
    </xf>
    <xf numFmtId="0" fontId="4" fillId="0" borderId="131" xfId="0" applyFont="1" applyBorder="1" applyAlignment="1">
      <alignment horizontal="center" vertical="center" shrinkToFit="1"/>
    </xf>
    <xf numFmtId="49" fontId="4" fillId="0" borderId="129" xfId="0" quotePrefix="1" applyNumberFormat="1" applyFont="1" applyBorder="1" applyAlignment="1">
      <alignment horizontal="center" vertical="center" shrinkToFit="1"/>
    </xf>
    <xf numFmtId="49" fontId="4" fillId="0" borderId="127" xfId="0" quotePrefix="1" applyNumberFormat="1" applyFont="1" applyBorder="1" applyAlignment="1">
      <alignment horizontal="center" vertical="center" shrinkToFit="1"/>
    </xf>
    <xf numFmtId="49" fontId="4" fillId="0" borderId="132" xfId="0" quotePrefix="1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left" wrapText="1"/>
    </xf>
    <xf numFmtId="49" fontId="4" fillId="0" borderId="21" xfId="0" quotePrefix="1" applyNumberFormat="1" applyFont="1" applyBorder="1" applyAlignment="1">
      <alignment horizontal="center" vertical="center" shrinkToFit="1"/>
    </xf>
    <xf numFmtId="49" fontId="4" fillId="0" borderId="133" xfId="0" quotePrefix="1" applyNumberFormat="1" applyFont="1" applyBorder="1" applyAlignment="1">
      <alignment horizontal="center" vertical="center" shrinkToFit="1"/>
    </xf>
    <xf numFmtId="49" fontId="4" fillId="0" borderId="22" xfId="0" quotePrefix="1" applyNumberFormat="1" applyFont="1" applyBorder="1" applyAlignment="1">
      <alignment horizontal="center" vertical="center" shrinkToFit="1"/>
    </xf>
    <xf numFmtId="49" fontId="4" fillId="0" borderId="24" xfId="0" quotePrefix="1" applyNumberFormat="1" applyFont="1" applyBorder="1" applyAlignment="1">
      <alignment horizontal="center" vertical="center" shrinkToFit="1"/>
    </xf>
    <xf numFmtId="0" fontId="3" fillId="0" borderId="134" xfId="0" applyFont="1" applyBorder="1" applyAlignment="1">
      <alignment horizontal="left" wrapText="1"/>
    </xf>
    <xf numFmtId="0" fontId="3" fillId="0" borderId="134" xfId="0" applyFont="1" applyBorder="1" applyAlignment="1">
      <alignment horizontal="left"/>
    </xf>
    <xf numFmtId="0" fontId="3" fillId="0" borderId="21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133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17" fillId="0" borderId="21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26" xfId="0" applyFont="1" applyBorder="1" applyAlignment="1">
      <alignment horizontal="center" vertical="center" shrinkToFit="1"/>
    </xf>
    <xf numFmtId="0" fontId="31" fillId="0" borderId="155" xfId="5" applyFont="1" applyFill="1" applyBorder="1" applyAlignment="1" applyProtection="1">
      <alignment horizontal="center" vertical="center" shrinkToFit="1"/>
    </xf>
    <xf numFmtId="0" fontId="31" fillId="0" borderId="54" xfId="5" applyFont="1" applyFill="1" applyBorder="1" applyAlignment="1" applyProtection="1">
      <alignment horizontal="center" vertical="center" shrinkToFit="1"/>
    </xf>
    <xf numFmtId="0" fontId="31" fillId="0" borderId="156" xfId="5" applyFont="1" applyFill="1" applyBorder="1" applyAlignment="1" applyProtection="1">
      <alignment horizontal="center" vertical="center" shrinkToFit="1"/>
    </xf>
    <xf numFmtId="0" fontId="31" fillId="0" borderId="157" xfId="5" quotePrefix="1" applyFont="1" applyFill="1" applyBorder="1" applyAlignment="1" applyProtection="1">
      <alignment horizontal="center" vertical="center" shrinkToFit="1"/>
      <protection locked="0"/>
    </xf>
    <xf numFmtId="0" fontId="31" fillId="0" borderId="54" xfId="5" quotePrefix="1" applyFont="1" applyFill="1" applyBorder="1" applyAlignment="1" applyProtection="1">
      <alignment horizontal="center" vertical="center" shrinkToFit="1"/>
      <protection locked="0"/>
    </xf>
    <xf numFmtId="0" fontId="31" fillId="0" borderId="156" xfId="5" quotePrefix="1" applyFont="1" applyFill="1" applyBorder="1" applyAlignment="1" applyProtection="1">
      <alignment horizontal="center" vertical="center" shrinkToFit="1"/>
      <protection locked="0"/>
    </xf>
    <xf numFmtId="0" fontId="31" fillId="0" borderId="54" xfId="5" applyFont="1" applyFill="1" applyBorder="1" applyAlignment="1" applyProtection="1">
      <alignment horizontal="center" vertical="center" shrinkToFit="1"/>
      <protection locked="0"/>
    </xf>
    <xf numFmtId="0" fontId="31" fillId="0" borderId="158" xfId="5" applyFont="1" applyFill="1" applyBorder="1" applyAlignment="1" applyProtection="1">
      <alignment horizontal="center" vertical="center" shrinkToFit="1"/>
      <protection locked="0"/>
    </xf>
    <xf numFmtId="0" fontId="31" fillId="0" borderId="54" xfId="5" applyFont="1" applyFill="1" applyBorder="1" applyAlignment="1" applyProtection="1">
      <alignment horizontal="right" shrinkToFit="1"/>
      <protection locked="0"/>
    </xf>
    <xf numFmtId="0" fontId="31" fillId="0" borderId="158" xfId="5" applyFont="1" applyFill="1" applyBorder="1" applyAlignment="1" applyProtection="1">
      <alignment horizontal="right" shrinkToFit="1"/>
      <protection locked="0"/>
    </xf>
    <xf numFmtId="49" fontId="31" fillId="0" borderId="159" xfId="5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54" xfId="5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156" xfId="5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111" xfId="5" applyNumberFormat="1" applyFont="1" applyFill="1" applyBorder="1" applyAlignment="1" applyProtection="1">
      <alignment horizontal="center" vertical="center" shrinkToFit="1"/>
      <protection locked="0"/>
    </xf>
    <xf numFmtId="49" fontId="31" fillId="0" borderId="108" xfId="5" applyNumberFormat="1" applyFont="1" applyFill="1" applyBorder="1" applyAlignment="1" applyProtection="1">
      <alignment horizontal="center" vertical="center" shrinkToFit="1"/>
      <protection locked="0"/>
    </xf>
    <xf numFmtId="49" fontId="31" fillId="0" borderId="125" xfId="5" applyNumberFormat="1" applyFont="1" applyFill="1" applyBorder="1" applyAlignment="1" applyProtection="1">
      <alignment horizontal="center" vertical="center" shrinkToFit="1"/>
      <protection locked="0"/>
    </xf>
    <xf numFmtId="49" fontId="31" fillId="0" borderId="148" xfId="4" quotePrefix="1" applyNumberFormat="1" applyFont="1" applyBorder="1" applyAlignment="1" applyProtection="1">
      <alignment horizontal="center" vertical="center" shrinkToFit="1"/>
      <protection locked="0"/>
    </xf>
    <xf numFmtId="49" fontId="31" fillId="0" borderId="145" xfId="4" quotePrefix="1" applyNumberFormat="1" applyFont="1" applyBorder="1" applyAlignment="1" applyProtection="1">
      <alignment horizontal="center" vertical="center" shrinkToFit="1"/>
      <protection locked="0"/>
    </xf>
    <xf numFmtId="49" fontId="31" fillId="0" borderId="149" xfId="4" quotePrefix="1" applyNumberFormat="1" applyFont="1" applyBorder="1" applyAlignment="1" applyProtection="1">
      <alignment horizontal="center" vertical="center" shrinkToFit="1"/>
      <protection locked="0"/>
    </xf>
    <xf numFmtId="49" fontId="31" fillId="0" borderId="45" xfId="4" quotePrefix="1" applyNumberFormat="1" applyFont="1" applyBorder="1" applyAlignment="1" applyProtection="1">
      <alignment horizontal="center" vertical="center" shrinkToFit="1"/>
      <protection locked="0"/>
    </xf>
    <xf numFmtId="49" fontId="31" fillId="0" borderId="151" xfId="4" quotePrefix="1" applyNumberFormat="1" applyFont="1" applyBorder="1" applyAlignment="1" applyProtection="1">
      <alignment horizontal="center" vertical="center" shrinkToFit="1"/>
      <protection locked="0"/>
    </xf>
    <xf numFmtId="49" fontId="31" fillId="0" borderId="154" xfId="4" quotePrefix="1" applyNumberFormat="1" applyFont="1" applyBorder="1" applyAlignment="1" applyProtection="1">
      <alignment horizontal="center" vertical="center" shrinkToFit="1"/>
      <protection locked="0"/>
    </xf>
    <xf numFmtId="49" fontId="31" fillId="0" borderId="130" xfId="5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52" xfId="5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57" xfId="5" quotePrefix="1" applyNumberFormat="1" applyFont="1" applyFill="1" applyBorder="1" applyAlignment="1" applyProtection="1">
      <alignment horizontal="center" vertical="center" shrinkToFit="1"/>
      <protection locked="0"/>
    </xf>
    <xf numFmtId="0" fontId="31" fillId="0" borderId="107" xfId="5" applyFont="1" applyFill="1" applyBorder="1" applyAlignment="1" applyProtection="1">
      <alignment horizontal="center" vertical="center" shrinkToFit="1"/>
    </xf>
    <xf numFmtId="0" fontId="31" fillId="0" borderId="108" xfId="5" applyFont="1" applyFill="1" applyBorder="1" applyAlignment="1" applyProtection="1">
      <alignment horizontal="center" vertical="center" shrinkToFit="1"/>
    </xf>
    <xf numFmtId="0" fontId="31" fillId="0" borderId="139" xfId="5" applyFont="1" applyFill="1" applyBorder="1" applyAlignment="1" applyProtection="1">
      <alignment horizontal="center" vertical="center" shrinkToFit="1"/>
    </xf>
    <xf numFmtId="0" fontId="31" fillId="0" borderId="108" xfId="5" applyFont="1" applyFill="1" applyBorder="1" applyAlignment="1" applyProtection="1">
      <alignment horizontal="center" vertical="center" shrinkToFit="1"/>
      <protection locked="0"/>
    </xf>
    <xf numFmtId="0" fontId="31" fillId="0" borderId="139" xfId="5" applyFont="1" applyFill="1" applyBorder="1" applyAlignment="1" applyProtection="1">
      <alignment horizontal="center" vertical="center" shrinkToFit="1"/>
      <protection locked="0"/>
    </xf>
    <xf numFmtId="0" fontId="31" fillId="0" borderId="109" xfId="5" applyFont="1" applyFill="1" applyBorder="1" applyAlignment="1" applyProtection="1">
      <alignment horizontal="center" vertical="center" shrinkToFit="1"/>
      <protection locked="0"/>
    </xf>
    <xf numFmtId="0" fontId="31" fillId="0" borderId="110" xfId="5" applyFont="1" applyFill="1" applyBorder="1" applyAlignment="1" applyProtection="1">
      <alignment horizontal="center" vertical="center" shrinkToFit="1"/>
      <protection locked="0"/>
    </xf>
    <xf numFmtId="49" fontId="31" fillId="0" borderId="110" xfId="5" applyNumberFormat="1" applyFont="1" applyFill="1" applyBorder="1" applyAlignment="1" applyProtection="1">
      <alignment horizontal="center" vertical="center" shrinkToFit="1"/>
      <protection locked="0"/>
    </xf>
    <xf numFmtId="49" fontId="31" fillId="0" borderId="139" xfId="5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4" applyFont="1" applyBorder="1" applyAlignment="1">
      <alignment horizontal="left" wrapText="1"/>
    </xf>
    <xf numFmtId="0" fontId="31" fillId="0" borderId="23" xfId="4" applyFont="1" applyBorder="1" applyAlignment="1">
      <alignment horizontal="left" wrapText="1"/>
    </xf>
    <xf numFmtId="0" fontId="31" fillId="0" borderId="140" xfId="4" applyFont="1" applyBorder="1" applyAlignment="1">
      <alignment horizontal="center" vertical="center" shrinkToFit="1"/>
    </xf>
    <xf numFmtId="0" fontId="31" fillId="0" borderId="141" xfId="4" applyFont="1" applyBorder="1" applyAlignment="1">
      <alignment horizontal="center" vertical="center" shrinkToFit="1"/>
    </xf>
    <xf numFmtId="0" fontId="31" fillId="0" borderId="142" xfId="4" applyFont="1" applyBorder="1" applyAlignment="1">
      <alignment horizontal="center" vertical="center" shrinkToFit="1"/>
    </xf>
    <xf numFmtId="0" fontId="31" fillId="0" borderId="143" xfId="4" quotePrefix="1" applyFont="1" applyBorder="1" applyAlignment="1" applyProtection="1">
      <alignment horizontal="center" vertical="center" shrinkToFit="1"/>
      <protection locked="0"/>
    </xf>
    <xf numFmtId="0" fontId="31" fillId="0" borderId="141" xfId="4" quotePrefix="1" applyFont="1" applyBorder="1" applyAlignment="1" applyProtection="1">
      <alignment horizontal="center" vertical="center" shrinkToFit="1"/>
      <protection locked="0"/>
    </xf>
    <xf numFmtId="0" fontId="31" fillId="0" borderId="142" xfId="4" quotePrefix="1" applyFont="1" applyBorder="1" applyAlignment="1" applyProtection="1">
      <alignment horizontal="center" vertical="center" shrinkToFit="1"/>
      <protection locked="0"/>
    </xf>
    <xf numFmtId="0" fontId="31" fillId="0" borderId="141" xfId="4" applyFont="1" applyBorder="1" applyAlignment="1" applyProtection="1">
      <alignment horizontal="center" vertical="center" shrinkToFit="1"/>
      <protection locked="0"/>
    </xf>
    <xf numFmtId="0" fontId="31" fillId="0" borderId="144" xfId="4" applyFont="1" applyBorder="1" applyAlignment="1" applyProtection="1">
      <alignment horizontal="center" vertical="center" shrinkToFit="1"/>
      <protection locked="0"/>
    </xf>
    <xf numFmtId="0" fontId="31" fillId="0" borderId="141" xfId="4" applyFont="1" applyBorder="1" applyAlignment="1" applyProtection="1">
      <alignment horizontal="right" shrinkToFit="1"/>
      <protection locked="0"/>
    </xf>
    <xf numFmtId="0" fontId="31" fillId="0" borderId="144" xfId="4" applyFont="1" applyBorder="1" applyAlignment="1" applyProtection="1">
      <alignment horizontal="right" shrinkToFit="1"/>
      <protection locked="0"/>
    </xf>
    <xf numFmtId="49" fontId="31" fillId="0" borderId="146" xfId="4" quotePrefix="1" applyNumberFormat="1" applyFont="1" applyBorder="1" applyAlignment="1" applyProtection="1">
      <alignment horizontal="center" vertical="center" shrinkToFit="1"/>
      <protection locked="0"/>
    </xf>
    <xf numFmtId="49" fontId="31" fillId="0" borderId="147" xfId="4" quotePrefix="1" applyNumberFormat="1" applyFont="1" applyBorder="1" applyAlignment="1" applyProtection="1">
      <alignment horizontal="center" vertical="center" shrinkToFit="1"/>
      <protection locked="0"/>
    </xf>
    <xf numFmtId="49" fontId="31" fillId="0" borderId="21" xfId="4" quotePrefix="1" applyNumberFormat="1" applyFont="1" applyBorder="1" applyAlignment="1" applyProtection="1">
      <alignment horizontal="center" vertical="center" shrinkToFit="1"/>
      <protection locked="0"/>
    </xf>
    <xf numFmtId="49" fontId="31" fillId="0" borderId="133" xfId="4" quotePrefix="1" applyNumberFormat="1" applyFont="1" applyBorder="1" applyAlignment="1" applyProtection="1">
      <alignment horizontal="center" vertical="center" shrinkToFit="1"/>
      <protection locked="0"/>
    </xf>
    <xf numFmtId="49" fontId="31" fillId="0" borderId="22" xfId="4" quotePrefix="1" applyNumberFormat="1" applyFont="1" applyBorder="1" applyAlignment="1" applyProtection="1">
      <alignment horizontal="center" vertical="center" shrinkToFit="1"/>
      <protection locked="0"/>
    </xf>
    <xf numFmtId="49" fontId="31" fillId="0" borderId="24" xfId="4" quotePrefix="1" applyNumberFormat="1" applyFont="1" applyBorder="1" applyAlignment="1" applyProtection="1">
      <alignment horizontal="center" vertical="center" shrinkToFit="1"/>
      <protection locked="0"/>
    </xf>
    <xf numFmtId="0" fontId="0" fillId="0" borderId="21" xfId="4" applyFont="1" applyBorder="1" applyAlignment="1">
      <alignment horizontal="center" vertical="center" wrapText="1"/>
    </xf>
    <xf numFmtId="0" fontId="0" fillId="0" borderId="133" xfId="4" applyFont="1" applyBorder="1" applyAlignment="1">
      <alignment horizontal="center" vertical="center" wrapText="1"/>
    </xf>
    <xf numFmtId="0" fontId="0" fillId="0" borderId="22" xfId="4" applyFont="1" applyBorder="1" applyAlignment="1">
      <alignment horizontal="center" vertical="center" wrapText="1"/>
    </xf>
    <xf numFmtId="0" fontId="0" fillId="0" borderId="24" xfId="4" applyFont="1" applyBorder="1" applyAlignment="1">
      <alignment horizontal="center" vertical="center" wrapText="1"/>
    </xf>
    <xf numFmtId="0" fontId="30" fillId="0" borderId="21" xfId="4" applyBorder="1" applyAlignment="1">
      <alignment horizontal="right" vertical="center"/>
    </xf>
    <xf numFmtId="0" fontId="30" fillId="0" borderId="25" xfId="4" applyBorder="1" applyAlignment="1">
      <alignment horizontal="right" vertical="center"/>
    </xf>
    <xf numFmtId="0" fontId="30" fillId="0" borderId="133" xfId="4" applyBorder="1" applyAlignment="1">
      <alignment horizontal="right" vertical="center"/>
    </xf>
    <xf numFmtId="0" fontId="30" fillId="0" borderId="22" xfId="4" applyBorder="1" applyAlignment="1">
      <alignment horizontal="right" vertical="center"/>
    </xf>
    <xf numFmtId="0" fontId="30" fillId="0" borderId="23" xfId="4" applyBorder="1" applyAlignment="1">
      <alignment horizontal="right" vertical="center"/>
    </xf>
    <xf numFmtId="0" fontId="30" fillId="0" borderId="24" xfId="4" applyBorder="1" applyAlignment="1">
      <alignment horizontal="right" vertical="center"/>
    </xf>
    <xf numFmtId="0" fontId="31" fillId="0" borderId="150" xfId="4" applyFont="1" applyBorder="1" applyAlignment="1">
      <alignment horizontal="center" vertical="center" shrinkToFit="1"/>
    </xf>
    <xf numFmtId="0" fontId="31" fillId="0" borderId="151" xfId="4" applyFont="1" applyBorder="1" applyAlignment="1">
      <alignment horizontal="center" vertical="center" shrinkToFit="1"/>
    </xf>
    <xf numFmtId="0" fontId="31" fillId="0" borderId="152" xfId="4" applyFont="1" applyBorder="1" applyAlignment="1">
      <alignment horizontal="center" vertical="center" shrinkToFit="1"/>
    </xf>
    <xf numFmtId="0" fontId="31" fillId="0" borderId="45" xfId="4" quotePrefix="1" applyFont="1" applyBorder="1" applyAlignment="1" applyProtection="1">
      <alignment horizontal="center" vertical="center" shrinkToFit="1"/>
      <protection locked="0"/>
    </xf>
    <xf numFmtId="0" fontId="31" fillId="0" borderId="151" xfId="4" quotePrefix="1" applyFont="1" applyBorder="1" applyAlignment="1" applyProtection="1">
      <alignment horizontal="center" vertical="center" shrinkToFit="1"/>
      <protection locked="0"/>
    </xf>
    <xf numFmtId="0" fontId="31" fillId="0" borderId="152" xfId="4" quotePrefix="1" applyFont="1" applyBorder="1" applyAlignment="1" applyProtection="1">
      <alignment horizontal="center" vertical="center" shrinkToFit="1"/>
      <protection locked="0"/>
    </xf>
    <xf numFmtId="0" fontId="31" fillId="0" borderId="151" xfId="4" applyFont="1" applyBorder="1" applyAlignment="1" applyProtection="1">
      <alignment horizontal="center" vertical="center" shrinkToFit="1"/>
      <protection locked="0"/>
    </xf>
    <xf numFmtId="0" fontId="31" fillId="0" borderId="46" xfId="4" applyFont="1" applyBorder="1" applyAlignment="1" applyProtection="1">
      <alignment horizontal="center" vertical="center" shrinkToFit="1"/>
      <protection locked="0"/>
    </xf>
    <xf numFmtId="0" fontId="31" fillId="0" borderId="151" xfId="4" applyFont="1" applyBorder="1" applyAlignment="1" applyProtection="1">
      <alignment horizontal="right" shrinkToFit="1"/>
      <protection locked="0"/>
    </xf>
    <xf numFmtId="0" fontId="31" fillId="0" borderId="46" xfId="4" applyFont="1" applyBorder="1" applyAlignment="1" applyProtection="1">
      <alignment horizontal="right" shrinkToFit="1"/>
      <protection locked="0"/>
    </xf>
    <xf numFmtId="49" fontId="31" fillId="0" borderId="153" xfId="4" quotePrefix="1" applyNumberFormat="1" applyFont="1" applyBorder="1" applyAlignment="1" applyProtection="1">
      <alignment horizontal="center" vertical="center" shrinkToFit="1"/>
      <protection locked="0"/>
    </xf>
    <xf numFmtId="49" fontId="31" fillId="0" borderId="152" xfId="4" quotePrefix="1" applyNumberFormat="1" applyFont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2" xfId="3" applyFont="1" applyBorder="1" applyAlignment="1" applyProtection="1">
      <alignment horizontal="center" vertical="center" shrinkToFit="1"/>
      <protection locked="0"/>
    </xf>
    <xf numFmtId="0" fontId="4" fillId="0" borderId="57" xfId="3" applyFont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 shrinkToFit="1"/>
      <protection locked="0"/>
    </xf>
    <xf numFmtId="0" fontId="4" fillId="0" borderId="63" xfId="0" applyFont="1" applyBorder="1" applyAlignment="1" applyProtection="1">
      <alignment horizontal="center" vertical="center" shrinkToFit="1"/>
      <protection locked="0"/>
    </xf>
    <xf numFmtId="0" fontId="4" fillId="0" borderId="66" xfId="0" applyFont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Border="1" applyAlignment="1" applyProtection="1">
      <alignment horizontal="center" vertical="center" shrinkToFit="1"/>
      <protection locked="0"/>
    </xf>
    <xf numFmtId="0" fontId="4" fillId="0" borderId="72" xfId="0" applyFont="1" applyBorder="1" applyAlignment="1" applyProtection="1">
      <alignment horizontal="center" vertical="center" shrinkToFit="1"/>
      <protection locked="0"/>
    </xf>
    <xf numFmtId="0" fontId="4" fillId="0" borderId="70" xfId="0" applyFont="1" applyBorder="1" applyAlignment="1" applyProtection="1">
      <alignment horizontal="center" vertical="center" shrinkToFit="1"/>
      <protection locked="0"/>
    </xf>
    <xf numFmtId="0" fontId="4" fillId="0" borderId="73" xfId="0" applyFont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1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75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3" fillId="0" borderId="89" xfId="0" applyFont="1" applyBorder="1" applyAlignment="1" applyProtection="1">
      <alignment horizontal="center" vertical="center"/>
      <protection locked="0"/>
    </xf>
    <xf numFmtId="0" fontId="3" fillId="0" borderId="90" xfId="0" applyFont="1" applyBorder="1" applyAlignment="1" applyProtection="1">
      <alignment horizontal="center" vertical="center"/>
      <protection locked="0"/>
    </xf>
    <xf numFmtId="0" fontId="3" fillId="0" borderId="89" xfId="0" applyFont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Border="1" applyAlignment="1" applyProtection="1">
      <alignment horizontal="center" vertical="center" shrinkToFit="1"/>
      <protection locked="0"/>
    </xf>
    <xf numFmtId="49" fontId="4" fillId="0" borderId="8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76" xfId="0" applyNumberFormat="1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3" fillId="0" borderId="77" xfId="0" applyFont="1" applyBorder="1" applyProtection="1">
      <protection locked="0"/>
    </xf>
    <xf numFmtId="0" fontId="3" fillId="0" borderId="78" xfId="0" applyFont="1" applyBorder="1" applyProtection="1">
      <protection locked="0"/>
    </xf>
    <xf numFmtId="49" fontId="4" fillId="0" borderId="77" xfId="0" applyNumberFormat="1" applyFont="1" applyBorder="1" applyAlignment="1" applyProtection="1">
      <alignment horizontal="center" vertical="center" shrinkToFit="1"/>
      <protection locked="0"/>
    </xf>
    <xf numFmtId="49" fontId="4" fillId="0" borderId="7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85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77" xfId="0" quotePrefix="1" applyFont="1" applyBorder="1" applyAlignment="1" applyProtection="1">
      <alignment horizontal="center" vertical="center" shrinkToFit="1"/>
      <protection locked="0"/>
    </xf>
    <xf numFmtId="0" fontId="4" fillId="0" borderId="103" xfId="0" quotePrefix="1" applyFont="1" applyBorder="1" applyAlignment="1" applyProtection="1">
      <alignment horizontal="center" vertical="center" shrinkToFit="1"/>
      <protection locked="0"/>
    </xf>
    <xf numFmtId="0" fontId="4" fillId="0" borderId="98" xfId="0" quotePrefix="1" applyFont="1" applyBorder="1" applyAlignment="1" applyProtection="1">
      <alignment horizontal="center" vertical="center" shrinkToFit="1"/>
      <protection locked="0"/>
    </xf>
    <xf numFmtId="0" fontId="4" fillId="0" borderId="16" xfId="0" quotePrefix="1" applyFont="1" applyBorder="1" applyAlignment="1" applyProtection="1">
      <alignment horizontal="center" vertical="center" shrinkToFit="1"/>
      <protection locked="0"/>
    </xf>
    <xf numFmtId="0" fontId="4" fillId="0" borderId="97" xfId="0" quotePrefix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97" xfId="0" applyFont="1" applyBorder="1" applyAlignment="1" applyProtection="1">
      <alignment horizontal="center" vertical="center" shrinkToFit="1"/>
      <protection locked="0"/>
    </xf>
    <xf numFmtId="0" fontId="4" fillId="0" borderId="98" xfId="0" applyFont="1" applyBorder="1" applyAlignment="1" applyProtection="1">
      <alignment horizontal="center" vertical="center" shrinkToFit="1"/>
      <protection locked="0"/>
    </xf>
    <xf numFmtId="0" fontId="4" fillId="0" borderId="124" xfId="0" applyFont="1" applyBorder="1" applyAlignment="1">
      <alignment horizontal="center" vertical="center" shrinkToFit="1"/>
    </xf>
    <xf numFmtId="0" fontId="4" fillId="0" borderId="75" xfId="0" quotePrefix="1" applyFont="1" applyBorder="1" applyAlignment="1" applyProtection="1">
      <alignment horizontal="center" vertical="center" shrinkToFit="1"/>
      <protection locked="0"/>
    </xf>
    <xf numFmtId="0" fontId="4" fillId="0" borderId="85" xfId="0" quotePrefix="1" applyFont="1" applyBorder="1" applyAlignment="1" applyProtection="1">
      <alignment horizontal="center" vertical="center" shrinkToFit="1"/>
      <protection locked="0"/>
    </xf>
    <xf numFmtId="0" fontId="4" fillId="0" borderId="77" xfId="0" applyFont="1" applyBorder="1" applyAlignment="1" applyProtection="1">
      <alignment horizontal="center" vertical="center" shrinkToFit="1"/>
      <protection locked="0"/>
    </xf>
    <xf numFmtId="0" fontId="4" fillId="0" borderId="103" xfId="0" applyFont="1" applyBorder="1" applyAlignment="1" applyProtection="1">
      <alignment horizontal="center" vertical="center" shrinkToFit="1"/>
      <protection locked="0"/>
    </xf>
    <xf numFmtId="0" fontId="4" fillId="0" borderId="126" xfId="0" applyFont="1" applyBorder="1" applyAlignment="1" applyProtection="1">
      <alignment horizontal="center" vertical="center" shrinkToFit="1"/>
      <protection locked="0"/>
    </xf>
    <xf numFmtId="0" fontId="4" fillId="0" borderId="127" xfId="0" applyFont="1" applyBorder="1" applyAlignment="1" applyProtection="1">
      <alignment horizontal="center" vertical="center" shrinkToFit="1"/>
      <protection locked="0"/>
    </xf>
    <xf numFmtId="0" fontId="4" fillId="0" borderId="128" xfId="0" applyFont="1" applyBorder="1" applyAlignment="1" applyProtection="1">
      <alignment horizontal="center" vertical="center" shrinkToFit="1"/>
      <protection locked="0"/>
    </xf>
    <xf numFmtId="0" fontId="4" fillId="0" borderId="129" xfId="0" applyFont="1" applyBorder="1" applyAlignment="1" applyProtection="1">
      <alignment horizontal="center" vertical="center" shrinkToFit="1"/>
      <protection locked="0"/>
    </xf>
    <xf numFmtId="0" fontId="4" fillId="0" borderId="127" xfId="0" quotePrefix="1" applyFont="1" applyBorder="1" applyAlignment="1" applyProtection="1">
      <alignment horizontal="center" vertical="center" shrinkToFit="1"/>
      <protection locked="0"/>
    </xf>
    <xf numFmtId="0" fontId="4" fillId="0" borderId="128" xfId="0" quotePrefix="1" applyFont="1" applyBorder="1" applyAlignment="1" applyProtection="1">
      <alignment horizontal="center" vertical="center" shrinkToFit="1"/>
      <protection locked="0"/>
    </xf>
    <xf numFmtId="0" fontId="4" fillId="0" borderId="84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9" xfId="0" quotePrefix="1" applyFont="1" applyBorder="1" applyAlignment="1" applyProtection="1">
      <alignment horizontal="center" vertical="center" shrinkToFit="1"/>
      <protection locked="0"/>
    </xf>
    <xf numFmtId="0" fontId="4" fillId="0" borderId="48" xfId="0" quotePrefix="1" applyFont="1" applyBorder="1" applyAlignment="1" applyProtection="1">
      <alignment horizontal="center" vertical="center" shrinkToFit="1"/>
      <protection locked="0"/>
    </xf>
    <xf numFmtId="14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0" fontId="4" fillId="4" borderId="45" xfId="0" applyFont="1" applyFill="1" applyBorder="1" applyAlignment="1">
      <alignment horizontal="center" vertical="center" shrinkToFit="1"/>
    </xf>
    <xf numFmtId="0" fontId="4" fillId="4" borderId="46" xfId="0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" xfId="0" quotePrefix="1" applyNumberFormat="1" applyFont="1" applyBorder="1" applyAlignment="1" applyProtection="1">
      <alignment horizontal="center" vertical="center" shrinkToFit="1"/>
      <protection locked="0"/>
    </xf>
    <xf numFmtId="14" fontId="4" fillId="0" borderId="118" xfId="0" applyNumberFormat="1" applyFont="1" applyBorder="1" applyAlignment="1" applyProtection="1">
      <alignment horizontal="center" vertical="center" shrinkToFit="1"/>
      <protection locked="0"/>
    </xf>
    <xf numFmtId="0" fontId="4" fillId="0" borderId="119" xfId="0" applyFont="1" applyBorder="1" applyAlignment="1" applyProtection="1">
      <alignment horizontal="center" vertical="center" shrinkToFit="1"/>
      <protection locked="0"/>
    </xf>
    <xf numFmtId="0" fontId="4" fillId="0" borderId="121" xfId="0" applyFont="1" applyBorder="1" applyAlignment="1" applyProtection="1">
      <alignment horizontal="center" vertical="center" shrinkToFit="1"/>
      <protection locked="0"/>
    </xf>
    <xf numFmtId="0" fontId="4" fillId="4" borderId="122" xfId="0" applyFont="1" applyFill="1" applyBorder="1" applyAlignment="1">
      <alignment horizontal="center" vertical="center" shrinkToFit="1"/>
    </xf>
    <xf numFmtId="0" fontId="4" fillId="4" borderId="123" xfId="0" applyFont="1" applyFill="1" applyBorder="1" applyAlignment="1">
      <alignment horizontal="center" vertical="center" shrinkToFit="1"/>
    </xf>
    <xf numFmtId="0" fontId="4" fillId="0" borderId="117" xfId="0" applyFont="1" applyBorder="1" applyAlignment="1" applyProtection="1">
      <alignment horizontal="center" vertical="center" shrinkToFit="1"/>
      <protection locked="0"/>
    </xf>
    <xf numFmtId="49" fontId="4" fillId="0" borderId="98" xfId="0" quotePrefix="1" applyNumberFormat="1" applyFont="1" applyBorder="1" applyAlignment="1" applyProtection="1">
      <alignment horizontal="center" vertical="center" shrinkToFit="1"/>
      <protection locked="0"/>
    </xf>
    <xf numFmtId="0" fontId="4" fillId="4" borderId="130" xfId="0" applyFont="1" applyFill="1" applyBorder="1" applyAlignment="1">
      <alignment horizontal="center" vertical="center" shrinkToFit="1"/>
    </xf>
    <xf numFmtId="0" fontId="4" fillId="4" borderId="131" xfId="0" applyFont="1" applyFill="1" applyBorder="1" applyAlignment="1">
      <alignment horizontal="center" vertical="center" shrinkToFit="1"/>
    </xf>
    <xf numFmtId="0" fontId="19" fillId="0" borderId="0" xfId="0" quotePrefix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left" vertical="center" shrinkToFit="1"/>
    </xf>
    <xf numFmtId="0" fontId="19" fillId="0" borderId="135" xfId="0" quotePrefix="1" applyFont="1" applyBorder="1" applyAlignment="1">
      <alignment horizontal="center" vertical="center" shrinkToFit="1"/>
    </xf>
    <xf numFmtId="49" fontId="4" fillId="0" borderId="1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2" xfId="0" quotePrefix="1" applyNumberFormat="1" applyFont="1" applyBorder="1" applyAlignment="1" applyProtection="1">
      <alignment horizontal="center" vertical="center" shrinkToFit="1"/>
      <protection locked="0"/>
    </xf>
    <xf numFmtId="0" fontId="32" fillId="5" borderId="137" xfId="4" applyFont="1" applyFill="1" applyBorder="1" applyAlignment="1">
      <alignment horizontal="center" vertical="center"/>
    </xf>
    <xf numFmtId="0" fontId="38" fillId="0" borderId="21" xfId="4" applyFont="1" applyBorder="1" applyAlignment="1">
      <alignment horizontal="center" vertical="center"/>
    </xf>
    <xf numFmtId="0" fontId="38" fillId="0" borderId="133" xfId="4" applyFont="1" applyBorder="1" applyAlignment="1">
      <alignment horizontal="center" vertical="center"/>
    </xf>
    <xf numFmtId="0" fontId="38" fillId="0" borderId="22" xfId="4" applyFont="1" applyBorder="1" applyAlignment="1">
      <alignment horizontal="center" vertical="center"/>
    </xf>
    <xf numFmtId="0" fontId="38" fillId="0" borderId="24" xfId="4" applyFont="1" applyBorder="1" applyAlignment="1">
      <alignment horizontal="center" vertical="center"/>
    </xf>
    <xf numFmtId="0" fontId="30" fillId="0" borderId="0" xfId="4" applyAlignment="1">
      <alignment horizontal="center"/>
    </xf>
  </cellXfs>
  <cellStyles count="6">
    <cellStyle name="標準" xfId="0" builtinId="0"/>
    <cellStyle name="標準 2" xfId="4" xr:uid="{EFA2242D-8C61-AE46-B694-7EF178EF4482}"/>
    <cellStyle name="標準 3" xfId="5" xr:uid="{879099EA-F35B-3C46-B41F-9B96D895CDF0}"/>
    <cellStyle name="標準 4 2" xfId="1" xr:uid="{00000000-0005-0000-0000-000001000000}"/>
    <cellStyle name="標準 4 2 2" xfId="2" xr:uid="{00000000-0005-0000-0000-000002000000}"/>
    <cellStyle name="標準_Sheet1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10</xdr:row>
      <xdr:rowOff>127000</xdr:rowOff>
    </xdr:from>
    <xdr:to>
      <xdr:col>7</xdr:col>
      <xdr:colOff>152400</xdr:colOff>
      <xdr:row>10</xdr:row>
      <xdr:rowOff>292100</xdr:rowOff>
    </xdr:to>
    <xdr:sp macro="" textlink="">
      <xdr:nvSpPr>
        <xdr:cNvPr id="1037" name="Oval 4">
          <a:extLst>
            <a:ext uri="{FF2B5EF4-FFF2-40B4-BE49-F238E27FC236}">
              <a16:creationId xmlns:a16="http://schemas.microsoft.com/office/drawing/2014/main" id="{F236A1CA-03C1-422C-A443-D3BDA58731D5}"/>
            </a:ext>
          </a:extLst>
        </xdr:cNvPr>
        <xdr:cNvSpPr>
          <a:spLocks noChangeArrowheads="1"/>
        </xdr:cNvSpPr>
      </xdr:nvSpPr>
      <xdr:spPr bwMode="auto">
        <a:xfrm>
          <a:off x="1181100" y="2984500"/>
          <a:ext cx="292100" cy="165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10</xdr:row>
      <xdr:rowOff>127000</xdr:rowOff>
    </xdr:from>
    <xdr:to>
      <xdr:col>7</xdr:col>
      <xdr:colOff>152400</xdr:colOff>
      <xdr:row>10</xdr:row>
      <xdr:rowOff>292100</xdr:rowOff>
    </xdr:to>
    <xdr:sp macro="" textlink="">
      <xdr:nvSpPr>
        <xdr:cNvPr id="98321" name="Oval 4">
          <a:extLst>
            <a:ext uri="{FF2B5EF4-FFF2-40B4-BE49-F238E27FC236}">
              <a16:creationId xmlns:a16="http://schemas.microsoft.com/office/drawing/2014/main" id="{FBBC5B62-2012-57FB-8E61-6BBD01DD4C79}"/>
            </a:ext>
          </a:extLst>
        </xdr:cNvPr>
        <xdr:cNvSpPr>
          <a:spLocks noChangeArrowheads="1"/>
        </xdr:cNvSpPr>
      </xdr:nvSpPr>
      <xdr:spPr bwMode="auto">
        <a:xfrm>
          <a:off x="1181100" y="2984500"/>
          <a:ext cx="292100" cy="1651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A49"/>
  <sheetViews>
    <sheetView showGridLines="0" view="pageBreakPreview" topLeftCell="A3" zoomScale="86" zoomScaleNormal="70" zoomScaleSheetLayoutView="55" zoomScalePageLayoutView="60" workbookViewId="0">
      <selection activeCell="G5" sqref="G5:AM5"/>
    </sheetView>
  </sheetViews>
  <sheetFormatPr defaultColWidth="2.85546875" defaultRowHeight="21" customHeight="1" x14ac:dyDescent="0.15"/>
  <cols>
    <col min="1" max="1" width="2.85546875" style="2"/>
    <col min="2" max="2" width="3" style="1" customWidth="1"/>
    <col min="3" max="39" width="3" style="2" customWidth="1"/>
    <col min="40" max="40" width="1.85546875" style="2" customWidth="1"/>
    <col min="41" max="41" width="5" style="2" customWidth="1"/>
    <col min="42" max="43" width="7.85546875" style="3" customWidth="1"/>
    <col min="44" max="45" width="13.5703125" style="2" customWidth="1"/>
    <col min="46" max="47" width="15.140625" style="2" customWidth="1"/>
    <col min="48" max="48" width="16.85546875" style="2" customWidth="1"/>
    <col min="49" max="49" width="5.5703125" style="2" customWidth="1"/>
    <col min="50" max="50" width="3" style="2" customWidth="1"/>
    <col min="51" max="51" width="8.140625" style="2" customWidth="1"/>
    <col min="52" max="53" width="8.85546875" style="2" customWidth="1"/>
    <col min="54" max="54" width="2.42578125" style="2" customWidth="1"/>
    <col min="55" max="59" width="2.85546875" style="2" customWidth="1"/>
    <col min="60" max="60" width="2.85546875" style="2" hidden="1" customWidth="1"/>
    <col min="61" max="230" width="2.85546875" style="2" customWidth="1"/>
    <col min="231" max="231" width="12" style="2" bestFit="1" customWidth="1"/>
    <col min="232" max="232" width="12" style="2" customWidth="1"/>
    <col min="233" max="233" width="10.85546875" style="2" customWidth="1"/>
    <col min="234" max="234" width="12.5703125" style="2" customWidth="1"/>
    <col min="235" max="235" width="15" style="2" customWidth="1"/>
    <col min="236" max="16384" width="2.85546875" style="2"/>
  </cols>
  <sheetData>
    <row r="1" spans="2:235" ht="9.75" customHeight="1" x14ac:dyDescent="0.15"/>
    <row r="2" spans="2:235" ht="8.25" customHeight="1" thickBot="1" x14ac:dyDescent="0.2"/>
    <row r="3" spans="2:235" ht="33" customHeight="1" thickBot="1" x14ac:dyDescent="0.2">
      <c r="B3" s="78">
        <v>2</v>
      </c>
      <c r="C3" s="79">
        <v>0</v>
      </c>
      <c r="D3" s="79">
        <v>2</v>
      </c>
      <c r="E3" s="79">
        <v>3</v>
      </c>
      <c r="F3" s="235" t="s">
        <v>17</v>
      </c>
      <c r="G3" s="235"/>
      <c r="H3" s="236"/>
      <c r="I3" s="237" t="s">
        <v>173</v>
      </c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8"/>
      <c r="AN3" s="24"/>
      <c r="AO3" s="15"/>
      <c r="AP3" s="13"/>
      <c r="AQ3" s="13"/>
      <c r="AR3" s="25"/>
      <c r="AS3" s="25"/>
      <c r="AT3" s="15"/>
      <c r="AU3" s="25"/>
      <c r="AV3" s="25"/>
      <c r="AW3" s="25"/>
      <c r="AX3" s="25"/>
      <c r="AY3" s="25"/>
      <c r="AZ3" s="25"/>
      <c r="BA3" s="25"/>
      <c r="BF3" s="4"/>
      <c r="BG3" s="4"/>
      <c r="BH3" s="4"/>
      <c r="BI3" s="4"/>
      <c r="BJ3" s="4"/>
      <c r="HW3" s="4"/>
      <c r="HX3" s="4"/>
      <c r="HY3" s="4"/>
      <c r="HZ3" s="4"/>
    </row>
    <row r="4" spans="2:235" ht="5.25" customHeight="1" thickBot="1" x14ac:dyDescent="0.2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4"/>
      <c r="AO4" s="24"/>
      <c r="AP4" s="25"/>
      <c r="AQ4" s="25"/>
      <c r="AR4" s="24"/>
      <c r="AS4" s="24"/>
      <c r="AT4" s="24"/>
      <c r="AU4" s="24"/>
      <c r="AV4" s="24"/>
      <c r="AW4" s="24"/>
      <c r="AX4" s="24"/>
      <c r="AY4" s="24"/>
      <c r="AZ4" s="24"/>
      <c r="BA4" s="25"/>
      <c r="BF4" s="4"/>
      <c r="BG4" s="4"/>
      <c r="BH4" s="4"/>
      <c r="BI4" s="4"/>
      <c r="BJ4" s="4"/>
      <c r="HW4" s="4"/>
      <c r="HX4" s="4"/>
      <c r="HY4" s="4"/>
      <c r="HZ4" s="4"/>
    </row>
    <row r="5" spans="2:235" ht="33" customHeight="1" thickBot="1" x14ac:dyDescent="0.2">
      <c r="B5" s="239" t="s">
        <v>19</v>
      </c>
      <c r="C5" s="240"/>
      <c r="D5" s="240"/>
      <c r="E5" s="240"/>
      <c r="F5" s="241"/>
      <c r="G5" s="242" t="s">
        <v>174</v>
      </c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3"/>
      <c r="AN5" s="25"/>
      <c r="AO5" s="25"/>
      <c r="AP5" s="27"/>
      <c r="AQ5" s="28" t="s">
        <v>62</v>
      </c>
      <c r="AR5" s="25"/>
      <c r="AS5" s="25"/>
      <c r="AT5" s="25"/>
      <c r="AU5" s="25"/>
      <c r="AV5" s="15"/>
      <c r="AW5" s="15"/>
      <c r="AX5" s="29"/>
      <c r="AY5" s="15"/>
      <c r="AZ5" s="29"/>
      <c r="BA5" s="30" t="s">
        <v>20</v>
      </c>
      <c r="BF5" s="4"/>
      <c r="BG5" s="4"/>
      <c r="BH5" s="4"/>
      <c r="BI5" s="4"/>
      <c r="BJ5" s="4"/>
      <c r="HW5" s="4"/>
      <c r="HX5" s="4"/>
      <c r="HY5" s="4"/>
      <c r="HZ5" s="4"/>
    </row>
    <row r="6" spans="2:235" ht="5.25" customHeight="1" thickBot="1" x14ac:dyDescent="0.2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25"/>
      <c r="AO6" s="32"/>
      <c r="AP6" s="32"/>
      <c r="AQ6" s="33"/>
      <c r="AR6" s="13"/>
      <c r="AS6" s="34"/>
      <c r="AT6" s="34"/>
      <c r="AU6" s="34"/>
      <c r="AV6" s="35"/>
      <c r="AW6" s="36"/>
      <c r="AX6" s="37"/>
      <c r="AY6" s="37"/>
      <c r="AZ6" s="25"/>
      <c r="BA6" s="25"/>
      <c r="BF6" s="4"/>
      <c r="BG6" s="4"/>
      <c r="BH6" s="4"/>
      <c r="BI6" s="4"/>
      <c r="BJ6" s="4"/>
      <c r="HW6" s="4"/>
      <c r="HX6" s="4"/>
      <c r="HY6" s="4"/>
      <c r="HZ6" s="4"/>
    </row>
    <row r="7" spans="2:235" ht="33" customHeight="1" x14ac:dyDescent="0.15">
      <c r="B7" s="244" t="s">
        <v>63</v>
      </c>
      <c r="C7" s="245"/>
      <c r="D7" s="245"/>
      <c r="E7" s="246"/>
      <c r="F7" s="247" t="s">
        <v>64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8"/>
      <c r="Y7" s="275" t="s">
        <v>63</v>
      </c>
      <c r="Z7" s="245"/>
      <c r="AA7" s="245"/>
      <c r="AB7" s="246"/>
      <c r="AC7" s="247" t="s">
        <v>65</v>
      </c>
      <c r="AD7" s="247"/>
      <c r="AE7" s="247"/>
      <c r="AF7" s="247"/>
      <c r="AG7" s="247"/>
      <c r="AH7" s="247"/>
      <c r="AI7" s="247"/>
      <c r="AJ7" s="247"/>
      <c r="AK7" s="247"/>
      <c r="AL7" s="247"/>
      <c r="AM7" s="276"/>
      <c r="AN7" s="25"/>
      <c r="AO7" s="82" t="s">
        <v>22</v>
      </c>
      <c r="AP7" s="83" t="s">
        <v>7</v>
      </c>
      <c r="AQ7" s="84" t="s">
        <v>23</v>
      </c>
      <c r="AR7" s="83" t="s">
        <v>24</v>
      </c>
      <c r="AS7" s="83" t="s">
        <v>66</v>
      </c>
      <c r="AT7" s="83" t="s">
        <v>67</v>
      </c>
      <c r="AU7" s="83" t="s">
        <v>68</v>
      </c>
      <c r="AV7" s="85" t="s">
        <v>69</v>
      </c>
      <c r="AW7" s="86" t="s">
        <v>29</v>
      </c>
      <c r="AX7" s="267" t="s">
        <v>30</v>
      </c>
      <c r="AY7" s="268"/>
      <c r="AZ7" s="269"/>
      <c r="BA7" s="87" t="s">
        <v>11</v>
      </c>
      <c r="BF7" s="5"/>
      <c r="BG7" s="4"/>
      <c r="BH7" s="4" t="s">
        <v>70</v>
      </c>
      <c r="BI7" s="5"/>
      <c r="BJ7" s="5"/>
      <c r="HX7" s="4" t="s">
        <v>3</v>
      </c>
      <c r="HY7" s="4" t="s">
        <v>4</v>
      </c>
      <c r="HZ7" s="4" t="s">
        <v>5</v>
      </c>
      <c r="IA7" s="4" t="s">
        <v>6</v>
      </c>
    </row>
    <row r="8" spans="2:235" ht="33" customHeight="1" thickBot="1" x14ac:dyDescent="0.2">
      <c r="B8" s="270" t="s">
        <v>32</v>
      </c>
      <c r="C8" s="271"/>
      <c r="D8" s="271"/>
      <c r="E8" s="272"/>
      <c r="F8" s="273" t="s">
        <v>175</v>
      </c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4"/>
      <c r="Y8" s="151" t="s">
        <v>33</v>
      </c>
      <c r="Z8" s="152"/>
      <c r="AA8" s="152"/>
      <c r="AB8" s="153"/>
      <c r="AC8" s="154" t="s">
        <v>71</v>
      </c>
      <c r="AD8" s="154"/>
      <c r="AE8" s="154"/>
      <c r="AF8" s="154"/>
      <c r="AG8" s="154"/>
      <c r="AH8" s="154"/>
      <c r="AI8" s="154"/>
      <c r="AJ8" s="154"/>
      <c r="AK8" s="154"/>
      <c r="AL8" s="154"/>
      <c r="AM8" s="155"/>
      <c r="AN8" s="25"/>
      <c r="AO8" s="88">
        <v>1</v>
      </c>
      <c r="AP8" s="38">
        <v>1</v>
      </c>
      <c r="AQ8" s="39" t="s">
        <v>133</v>
      </c>
      <c r="AR8" s="38" t="s">
        <v>72</v>
      </c>
      <c r="AS8" s="38" t="s">
        <v>146</v>
      </c>
      <c r="AT8" s="38" t="s">
        <v>14</v>
      </c>
      <c r="AU8" s="38" t="s">
        <v>147</v>
      </c>
      <c r="AV8" s="77">
        <v>38019</v>
      </c>
      <c r="AW8" s="40">
        <f t="shared" ref="AW8:AW21" si="0">IF(AV8="","",DATEDIF(AV8,"2021/5/22","Y"))</f>
        <v>17</v>
      </c>
      <c r="AX8" s="41" t="s">
        <v>74</v>
      </c>
      <c r="AY8" s="156" t="s">
        <v>75</v>
      </c>
      <c r="AZ8" s="157"/>
      <c r="BA8" s="42"/>
      <c r="BF8" s="5"/>
      <c r="BG8" s="4"/>
      <c r="BH8" s="4" t="s">
        <v>76</v>
      </c>
      <c r="BI8" s="5"/>
      <c r="BJ8" s="5"/>
      <c r="HX8" s="2" t="e">
        <f>TRIM(#REF!)&amp; "　"&amp;TRIM(AR8)</f>
        <v>#REF!</v>
      </c>
      <c r="HY8" s="2" t="str">
        <f t="shared" ref="HY8:HY21" si="1">ASC(TRIM(AS8)&amp;" "&amp;TRIM(AT8))</f>
        <v>一郎 ｼﾝｼﾞｭｸ</v>
      </c>
      <c r="HZ8" s="8" t="e">
        <f>IF(#REF! ="","",#REF!)</f>
        <v>#REF!</v>
      </c>
      <c r="IA8" s="8" t="str">
        <f t="shared" ref="IA8:IA21" si="2">IF(AY8="","",AY8)</f>
        <v>001100301</v>
      </c>
    </row>
    <row r="9" spans="2:235" ht="33" customHeight="1" x14ac:dyDescent="0.15">
      <c r="B9" s="184" t="s">
        <v>21</v>
      </c>
      <c r="C9" s="185"/>
      <c r="D9" s="185"/>
      <c r="E9" s="185"/>
      <c r="F9" s="186"/>
      <c r="G9" s="187" t="s">
        <v>77</v>
      </c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9"/>
      <c r="W9" s="190" t="s">
        <v>35</v>
      </c>
      <c r="X9" s="191"/>
      <c r="Y9" s="191"/>
      <c r="Z9" s="192"/>
      <c r="AA9" s="193" t="s">
        <v>123</v>
      </c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5"/>
      <c r="AN9" s="25"/>
      <c r="AO9" s="88">
        <v>2</v>
      </c>
      <c r="AP9" s="38">
        <v>2</v>
      </c>
      <c r="AQ9" s="39" t="s">
        <v>133</v>
      </c>
      <c r="AR9" s="38" t="s">
        <v>78</v>
      </c>
      <c r="AS9" s="38" t="s">
        <v>148</v>
      </c>
      <c r="AT9" s="38" t="s">
        <v>79</v>
      </c>
      <c r="AU9" s="38" t="s">
        <v>149</v>
      </c>
      <c r="AV9" s="77">
        <v>38020</v>
      </c>
      <c r="AW9" s="40">
        <f t="shared" si="0"/>
        <v>17</v>
      </c>
      <c r="AX9" s="41" t="s">
        <v>73</v>
      </c>
      <c r="AY9" s="156" t="s">
        <v>80</v>
      </c>
      <c r="AZ9" s="157"/>
      <c r="BA9" s="42"/>
      <c r="BF9" s="5"/>
      <c r="BG9" s="4"/>
      <c r="BH9" s="4"/>
      <c r="BI9" s="5"/>
      <c r="BJ9" s="5"/>
      <c r="HX9" s="2" t="e">
        <f>TRIM(#REF!)&amp; "　"&amp;TRIM(AR9)</f>
        <v>#REF!</v>
      </c>
      <c r="HY9" s="2" t="str">
        <f t="shared" si="1"/>
        <v>太郎 ﾖﾖｷﾞ</v>
      </c>
      <c r="HZ9" s="8" t="e">
        <f>IF(#REF! ="","",#REF!)</f>
        <v>#REF!</v>
      </c>
      <c r="IA9" s="8" t="str">
        <f t="shared" si="2"/>
        <v>001100302</v>
      </c>
    </row>
    <row r="10" spans="2:235" ht="33" customHeight="1" x14ac:dyDescent="0.15">
      <c r="B10" s="277" t="s">
        <v>36</v>
      </c>
      <c r="C10" s="180"/>
      <c r="D10" s="180"/>
      <c r="E10" s="180"/>
      <c r="F10" s="181"/>
      <c r="G10" s="278" t="s">
        <v>81</v>
      </c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80"/>
      <c r="W10" s="179" t="s">
        <v>37</v>
      </c>
      <c r="X10" s="180"/>
      <c r="Y10" s="180"/>
      <c r="Z10" s="181"/>
      <c r="AA10" s="182" t="s">
        <v>82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3"/>
      <c r="AN10" s="25"/>
      <c r="AO10" s="88">
        <v>3</v>
      </c>
      <c r="AP10" s="43">
        <v>3</v>
      </c>
      <c r="AQ10" s="39" t="s">
        <v>133</v>
      </c>
      <c r="AR10" s="43" t="s">
        <v>83</v>
      </c>
      <c r="AS10" s="43" t="s">
        <v>150</v>
      </c>
      <c r="AT10" s="43" t="s">
        <v>84</v>
      </c>
      <c r="AU10" s="43" t="s">
        <v>151</v>
      </c>
      <c r="AV10" s="77">
        <v>38021</v>
      </c>
      <c r="AW10" s="40">
        <f t="shared" si="0"/>
        <v>17</v>
      </c>
      <c r="AX10" s="41" t="s">
        <v>73</v>
      </c>
      <c r="AY10" s="156" t="s">
        <v>85</v>
      </c>
      <c r="AZ10" s="157"/>
      <c r="BA10" s="44"/>
      <c r="BF10" s="5"/>
      <c r="BG10" s="4"/>
      <c r="BH10" s="4"/>
      <c r="BI10" s="5"/>
      <c r="BJ10" s="5"/>
      <c r="HX10" s="2" t="e">
        <f>TRIM(#REF!)&amp; "　"&amp;TRIM(AR10)</f>
        <v>#REF!</v>
      </c>
      <c r="HY10" s="2" t="str">
        <f t="shared" si="1"/>
        <v>二郎 ﾊﾗｼﾞｭｸ</v>
      </c>
      <c r="HZ10" s="8" t="e">
        <f>IF(#REF! ="","",#REF!)</f>
        <v>#REF!</v>
      </c>
      <c r="IA10" s="8" t="str">
        <f t="shared" si="2"/>
        <v>001100303</v>
      </c>
    </row>
    <row r="11" spans="2:235" ht="33" customHeight="1" x14ac:dyDescent="0.15">
      <c r="B11" s="255" t="s">
        <v>38</v>
      </c>
      <c r="C11" s="256"/>
      <c r="D11" s="256"/>
      <c r="E11" s="256"/>
      <c r="F11" s="257"/>
      <c r="G11" s="258" t="s">
        <v>39</v>
      </c>
      <c r="H11" s="258"/>
      <c r="I11" s="45" t="s">
        <v>40</v>
      </c>
      <c r="J11" s="258" t="s">
        <v>41</v>
      </c>
      <c r="K11" s="258"/>
      <c r="L11" s="45" t="s">
        <v>42</v>
      </c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8" t="s">
        <v>43</v>
      </c>
      <c r="Z11" s="260"/>
      <c r="AA11" s="261" t="s">
        <v>44</v>
      </c>
      <c r="AB11" s="262"/>
      <c r="AC11" s="262"/>
      <c r="AD11" s="263"/>
      <c r="AE11" s="264" t="s">
        <v>86</v>
      </c>
      <c r="AF11" s="265"/>
      <c r="AG11" s="265"/>
      <c r="AH11" s="265"/>
      <c r="AI11" s="265"/>
      <c r="AJ11" s="265"/>
      <c r="AK11" s="265"/>
      <c r="AL11" s="265"/>
      <c r="AM11" s="266"/>
      <c r="AN11" s="25"/>
      <c r="AO11" s="88">
        <v>4</v>
      </c>
      <c r="AP11" s="43">
        <v>5</v>
      </c>
      <c r="AQ11" s="39" t="s">
        <v>133</v>
      </c>
      <c r="AR11" s="43" t="s">
        <v>87</v>
      </c>
      <c r="AS11" s="43" t="s">
        <v>152</v>
      </c>
      <c r="AT11" s="43" t="s">
        <v>15</v>
      </c>
      <c r="AU11" s="43" t="s">
        <v>153</v>
      </c>
      <c r="AV11" s="77">
        <v>38022</v>
      </c>
      <c r="AW11" s="40">
        <f t="shared" si="0"/>
        <v>17</v>
      </c>
      <c r="AX11" s="41" t="s">
        <v>73</v>
      </c>
      <c r="AY11" s="156" t="s">
        <v>88</v>
      </c>
      <c r="AZ11" s="157"/>
      <c r="BA11" s="42"/>
      <c r="BF11" s="5"/>
      <c r="BG11" s="4"/>
      <c r="BH11" s="4"/>
      <c r="BI11" s="5"/>
      <c r="BJ11" s="5"/>
      <c r="HX11" s="2" t="e">
        <f>TRIM(#REF!)&amp; "　"&amp;TRIM(AR11)</f>
        <v>#REF!</v>
      </c>
      <c r="HY11" s="2" t="str">
        <f t="shared" si="1"/>
        <v>三郎 ｼﾌﾞﾔ</v>
      </c>
      <c r="HZ11" s="8" t="e">
        <f>IF(#REF! ="","",#REF!)</f>
        <v>#REF!</v>
      </c>
      <c r="IA11" s="8" t="str">
        <f t="shared" si="2"/>
        <v>001100304</v>
      </c>
    </row>
    <row r="12" spans="2:235" ht="33" customHeight="1" thickBot="1" x14ac:dyDescent="0.45">
      <c r="B12" s="46" t="s">
        <v>45</v>
      </c>
      <c r="C12" s="158" t="s">
        <v>89</v>
      </c>
      <c r="D12" s="158"/>
      <c r="E12" s="158"/>
      <c r="F12" s="158"/>
      <c r="G12" s="159" t="s">
        <v>132</v>
      </c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1"/>
      <c r="AA12" s="249" t="s">
        <v>46</v>
      </c>
      <c r="AB12" s="250"/>
      <c r="AC12" s="250"/>
      <c r="AD12" s="251"/>
      <c r="AE12" s="252" t="s">
        <v>90</v>
      </c>
      <c r="AF12" s="253"/>
      <c r="AG12" s="253"/>
      <c r="AH12" s="253"/>
      <c r="AI12" s="253"/>
      <c r="AJ12" s="253"/>
      <c r="AK12" s="253"/>
      <c r="AL12" s="253"/>
      <c r="AM12" s="254"/>
      <c r="AN12" s="25"/>
      <c r="AO12" s="88">
        <v>5</v>
      </c>
      <c r="AP12" s="43">
        <v>6</v>
      </c>
      <c r="AQ12" s="39" t="s">
        <v>133</v>
      </c>
      <c r="AR12" s="43" t="s">
        <v>91</v>
      </c>
      <c r="AS12" s="43" t="s">
        <v>154</v>
      </c>
      <c r="AT12" s="43" t="s">
        <v>92</v>
      </c>
      <c r="AU12" s="43" t="s">
        <v>155</v>
      </c>
      <c r="AV12" s="77">
        <v>38023</v>
      </c>
      <c r="AW12" s="40">
        <f t="shared" si="0"/>
        <v>17</v>
      </c>
      <c r="AX12" s="41" t="s">
        <v>73</v>
      </c>
      <c r="AY12" s="156" t="s">
        <v>93</v>
      </c>
      <c r="AZ12" s="157"/>
      <c r="BA12" s="42"/>
      <c r="BF12" s="5"/>
      <c r="BG12" s="4"/>
      <c r="BH12" s="4"/>
      <c r="BI12" s="5"/>
      <c r="BJ12" s="5"/>
      <c r="HX12" s="2" t="e">
        <f>TRIM(#REF!)&amp; "　"&amp;TRIM(AR12)</f>
        <v>#REF!</v>
      </c>
      <c r="HY12" s="2" t="str">
        <f t="shared" si="1"/>
        <v>賢治 ｴﾋﾞｽ</v>
      </c>
      <c r="HZ12" s="8" t="e">
        <f>IF(#REF! ="","",#REF!)</f>
        <v>#REF!</v>
      </c>
      <c r="IA12" s="8" t="str">
        <f t="shared" si="2"/>
        <v>001100305</v>
      </c>
    </row>
    <row r="13" spans="2:235" ht="33" customHeight="1" thickBot="1" x14ac:dyDescent="0.2">
      <c r="B13" s="170" t="s">
        <v>47</v>
      </c>
      <c r="C13" s="171"/>
      <c r="D13" s="171"/>
      <c r="E13" s="171"/>
      <c r="F13" s="171"/>
      <c r="G13" s="172"/>
      <c r="H13" s="80"/>
      <c r="I13" s="81"/>
      <c r="J13" s="292" t="s">
        <v>48</v>
      </c>
      <c r="K13" s="168" t="s">
        <v>8</v>
      </c>
      <c r="L13" s="168"/>
      <c r="M13" s="168"/>
      <c r="N13" s="169"/>
      <c r="O13" s="286" t="s">
        <v>49</v>
      </c>
      <c r="P13" s="168"/>
      <c r="Q13" s="168"/>
      <c r="R13" s="169"/>
      <c r="S13" s="282" t="s">
        <v>12</v>
      </c>
      <c r="T13" s="168"/>
      <c r="U13" s="168"/>
      <c r="V13" s="169"/>
      <c r="W13" s="282" t="s">
        <v>9</v>
      </c>
      <c r="X13" s="168"/>
      <c r="Y13" s="168"/>
      <c r="Z13" s="169"/>
      <c r="AA13" s="165" t="s">
        <v>50</v>
      </c>
      <c r="AB13" s="168" t="s">
        <v>8</v>
      </c>
      <c r="AC13" s="168"/>
      <c r="AD13" s="168"/>
      <c r="AE13" s="169"/>
      <c r="AF13" s="286" t="s">
        <v>49</v>
      </c>
      <c r="AG13" s="168"/>
      <c r="AH13" s="168"/>
      <c r="AI13" s="169"/>
      <c r="AJ13" s="282" t="s">
        <v>12</v>
      </c>
      <c r="AK13" s="168"/>
      <c r="AL13" s="168"/>
      <c r="AM13" s="283"/>
      <c r="AN13" s="25"/>
      <c r="AO13" s="88">
        <v>6</v>
      </c>
      <c r="AP13" s="43">
        <v>7</v>
      </c>
      <c r="AQ13" s="39" t="s">
        <v>133</v>
      </c>
      <c r="AR13" s="43" t="s">
        <v>94</v>
      </c>
      <c r="AS13" s="43" t="s">
        <v>156</v>
      </c>
      <c r="AT13" s="43" t="s">
        <v>95</v>
      </c>
      <c r="AU13" s="43" t="s">
        <v>157</v>
      </c>
      <c r="AV13" s="77">
        <v>38024</v>
      </c>
      <c r="AW13" s="40">
        <f t="shared" si="0"/>
        <v>17</v>
      </c>
      <c r="AX13" s="41" t="s">
        <v>73</v>
      </c>
      <c r="AY13" s="156" t="s">
        <v>96</v>
      </c>
      <c r="AZ13" s="157"/>
      <c r="BA13" s="44"/>
      <c r="BF13" s="5"/>
      <c r="BG13" s="4"/>
      <c r="BH13" s="4"/>
      <c r="BI13" s="5"/>
      <c r="BJ13" s="5"/>
      <c r="HW13" s="4"/>
      <c r="HX13" s="2" t="e">
        <f>TRIM(#REF!)&amp; "　"&amp;TRIM(AR13)</f>
        <v>#REF!</v>
      </c>
      <c r="HY13" s="2" t="str">
        <f t="shared" si="1"/>
        <v>拓也 ﾒｸﾞﾛ</v>
      </c>
      <c r="HZ13" s="8" t="e">
        <f>IF(#REF! ="","",#REF!)</f>
        <v>#REF!</v>
      </c>
      <c r="IA13" s="8" t="str">
        <f t="shared" si="2"/>
        <v>001100306</v>
      </c>
    </row>
    <row r="14" spans="2:235" ht="33" customHeight="1" thickTop="1" x14ac:dyDescent="0.15">
      <c r="B14" s="173"/>
      <c r="C14" s="174"/>
      <c r="D14" s="174"/>
      <c r="E14" s="174"/>
      <c r="F14" s="174"/>
      <c r="G14" s="175"/>
      <c r="H14" s="284" t="s">
        <v>1</v>
      </c>
      <c r="I14" s="285"/>
      <c r="J14" s="293"/>
      <c r="K14" s="220" t="s">
        <v>13</v>
      </c>
      <c r="L14" s="220"/>
      <c r="M14" s="220"/>
      <c r="N14" s="221"/>
      <c r="O14" s="222" t="s">
        <v>13</v>
      </c>
      <c r="P14" s="223"/>
      <c r="Q14" s="223"/>
      <c r="R14" s="224"/>
      <c r="S14" s="291" t="s">
        <v>13</v>
      </c>
      <c r="T14" s="223"/>
      <c r="U14" s="223"/>
      <c r="V14" s="224"/>
      <c r="W14" s="291" t="s">
        <v>97</v>
      </c>
      <c r="X14" s="223"/>
      <c r="Y14" s="223"/>
      <c r="Z14" s="224"/>
      <c r="AA14" s="166"/>
      <c r="AB14" s="223" t="s">
        <v>98</v>
      </c>
      <c r="AC14" s="223"/>
      <c r="AD14" s="223"/>
      <c r="AE14" s="224"/>
      <c r="AF14" s="222" t="s">
        <v>98</v>
      </c>
      <c r="AG14" s="223"/>
      <c r="AH14" s="223"/>
      <c r="AI14" s="224"/>
      <c r="AJ14" s="222" t="s">
        <v>98</v>
      </c>
      <c r="AK14" s="223"/>
      <c r="AL14" s="223"/>
      <c r="AM14" s="281"/>
      <c r="AN14" s="25"/>
      <c r="AO14" s="88">
        <v>7</v>
      </c>
      <c r="AP14" s="43">
        <v>8</v>
      </c>
      <c r="AQ14" s="39" t="s">
        <v>133</v>
      </c>
      <c r="AR14" s="43" t="s">
        <v>99</v>
      </c>
      <c r="AS14" s="43" t="s">
        <v>158</v>
      </c>
      <c r="AT14" s="43" t="s">
        <v>100</v>
      </c>
      <c r="AU14" s="43" t="s">
        <v>159</v>
      </c>
      <c r="AV14" s="77">
        <v>38025</v>
      </c>
      <c r="AW14" s="40">
        <f t="shared" si="0"/>
        <v>17</v>
      </c>
      <c r="AX14" s="41" t="s">
        <v>101</v>
      </c>
      <c r="AY14" s="156" t="s">
        <v>102</v>
      </c>
      <c r="AZ14" s="157"/>
      <c r="BA14" s="44"/>
      <c r="BF14" s="5"/>
      <c r="BG14" s="4"/>
      <c r="BH14" s="4"/>
      <c r="BI14" s="5"/>
      <c r="BJ14" s="5"/>
      <c r="HX14" s="2" t="e">
        <f>TRIM(#REF!)&amp; "　"&amp;TRIM(AR14)</f>
        <v>#REF!</v>
      </c>
      <c r="HY14" s="2" t="str">
        <f t="shared" si="1"/>
        <v>健太郎 ｺﾞﾀﾝﾀﾞ</v>
      </c>
      <c r="HZ14" s="8" t="e">
        <f>IF(#REF! ="","",#REF!)</f>
        <v>#REF!</v>
      </c>
      <c r="IA14" s="8" t="str">
        <f t="shared" si="2"/>
        <v>001100307</v>
      </c>
    </row>
    <row r="15" spans="2:235" ht="33" customHeight="1" thickBot="1" x14ac:dyDescent="0.2">
      <c r="B15" s="176"/>
      <c r="C15" s="177"/>
      <c r="D15" s="177"/>
      <c r="E15" s="177"/>
      <c r="F15" s="177"/>
      <c r="G15" s="178"/>
      <c r="H15" s="296" t="s">
        <v>103</v>
      </c>
      <c r="I15" s="297"/>
      <c r="J15" s="294"/>
      <c r="K15" s="196" t="s">
        <v>104</v>
      </c>
      <c r="L15" s="196"/>
      <c r="M15" s="196"/>
      <c r="N15" s="197"/>
      <c r="O15" s="162" t="s">
        <v>104</v>
      </c>
      <c r="P15" s="163"/>
      <c r="Q15" s="163"/>
      <c r="R15" s="164"/>
      <c r="S15" s="162" t="s">
        <v>104</v>
      </c>
      <c r="T15" s="163"/>
      <c r="U15" s="163"/>
      <c r="V15" s="164"/>
      <c r="W15" s="162" t="s">
        <v>105</v>
      </c>
      <c r="X15" s="163"/>
      <c r="Y15" s="163"/>
      <c r="Z15" s="164"/>
      <c r="AA15" s="167"/>
      <c r="AB15" s="163" t="s">
        <v>106</v>
      </c>
      <c r="AC15" s="163"/>
      <c r="AD15" s="163"/>
      <c r="AE15" s="164"/>
      <c r="AF15" s="162" t="s">
        <v>106</v>
      </c>
      <c r="AG15" s="163"/>
      <c r="AH15" s="163"/>
      <c r="AI15" s="164"/>
      <c r="AJ15" s="162" t="s">
        <v>106</v>
      </c>
      <c r="AK15" s="163"/>
      <c r="AL15" s="163"/>
      <c r="AM15" s="295"/>
      <c r="AN15" s="25"/>
      <c r="AO15" s="89">
        <v>8</v>
      </c>
      <c r="AP15" s="43">
        <v>9</v>
      </c>
      <c r="AQ15" s="39" t="s">
        <v>133</v>
      </c>
      <c r="AR15" s="43" t="s">
        <v>107</v>
      </c>
      <c r="AS15" s="43" t="s">
        <v>160</v>
      </c>
      <c r="AT15" s="43" t="s">
        <v>108</v>
      </c>
      <c r="AU15" s="43" t="s">
        <v>155</v>
      </c>
      <c r="AV15" s="77">
        <v>38026</v>
      </c>
      <c r="AW15" s="40">
        <f t="shared" si="0"/>
        <v>17</v>
      </c>
      <c r="AX15" s="41" t="s">
        <v>109</v>
      </c>
      <c r="AY15" s="156" t="s">
        <v>110</v>
      </c>
      <c r="AZ15" s="157"/>
      <c r="BA15" s="44"/>
      <c r="BF15" s="5"/>
      <c r="BG15" s="4"/>
      <c r="BH15" s="4"/>
      <c r="BI15" s="5"/>
      <c r="BJ15" s="5"/>
      <c r="HX15" s="2" t="e">
        <f>TRIM(#REF!)&amp; "　"&amp;TRIM(AR15)</f>
        <v>#REF!</v>
      </c>
      <c r="HY15" s="2" t="str">
        <f t="shared" si="1"/>
        <v>健二 ｵｵｻｷ</v>
      </c>
      <c r="HZ15" s="8" t="e">
        <f>IF(#REF! ="","",#REF!)</f>
        <v>#REF!</v>
      </c>
      <c r="IA15" s="8" t="str">
        <f t="shared" si="2"/>
        <v>001100308</v>
      </c>
    </row>
    <row r="16" spans="2:235" ht="33" customHeight="1" thickBot="1" x14ac:dyDescent="0.2">
      <c r="B16" s="288" t="s">
        <v>51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90"/>
      <c r="AN16" s="25"/>
      <c r="AO16" s="89">
        <v>9</v>
      </c>
      <c r="AP16" s="43">
        <v>10</v>
      </c>
      <c r="AQ16" s="39" t="s">
        <v>133</v>
      </c>
      <c r="AR16" s="43" t="s">
        <v>111</v>
      </c>
      <c r="AS16" s="43" t="s">
        <v>161</v>
      </c>
      <c r="AT16" s="43" t="s">
        <v>112</v>
      </c>
      <c r="AU16" s="43" t="s">
        <v>162</v>
      </c>
      <c r="AV16" s="77">
        <v>38027</v>
      </c>
      <c r="AW16" s="40">
        <f t="shared" si="0"/>
        <v>17</v>
      </c>
      <c r="AX16" s="41" t="s">
        <v>73</v>
      </c>
      <c r="AY16" s="156" t="s">
        <v>113</v>
      </c>
      <c r="AZ16" s="157"/>
      <c r="BA16" s="44"/>
      <c r="BF16" s="5"/>
      <c r="BG16" s="4"/>
      <c r="BH16" s="4"/>
      <c r="BI16" s="5"/>
      <c r="BJ16" s="5"/>
      <c r="HX16" s="2" t="e">
        <f>TRIM(#REF!)&amp; "　"&amp;TRIM(AR16)</f>
        <v>#REF!</v>
      </c>
      <c r="HY16" s="2" t="str">
        <f t="shared" si="1"/>
        <v>卓郎 ｼﾅｶﾞﾜ</v>
      </c>
      <c r="HZ16" s="8" t="e">
        <f>IF(#REF! ="","",#REF!)</f>
        <v>#REF!</v>
      </c>
      <c r="IA16" s="8" t="str">
        <f t="shared" si="2"/>
        <v>001100309</v>
      </c>
    </row>
    <row r="17" spans="2:235" ht="33" customHeight="1" thickBot="1" x14ac:dyDescent="0.2">
      <c r="B17" s="211" t="s">
        <v>52</v>
      </c>
      <c r="C17" s="212"/>
      <c r="D17" s="212"/>
      <c r="E17" s="212"/>
      <c r="F17" s="213"/>
      <c r="G17" s="214" t="s">
        <v>53</v>
      </c>
      <c r="H17" s="212"/>
      <c r="I17" s="212"/>
      <c r="J17" s="212"/>
      <c r="K17" s="212"/>
      <c r="L17" s="212"/>
      <c r="M17" s="212"/>
      <c r="N17" s="213"/>
      <c r="O17" s="214" t="s">
        <v>54</v>
      </c>
      <c r="P17" s="212"/>
      <c r="Q17" s="212"/>
      <c r="R17" s="212"/>
      <c r="S17" s="212"/>
      <c r="T17" s="212"/>
      <c r="U17" s="212"/>
      <c r="V17" s="212"/>
      <c r="W17" s="215" t="s">
        <v>28</v>
      </c>
      <c r="X17" s="216"/>
      <c r="Y17" s="216"/>
      <c r="Z17" s="216"/>
      <c r="AA17" s="216"/>
      <c r="AB17" s="216"/>
      <c r="AC17" s="216"/>
      <c r="AD17" s="217" t="s">
        <v>55</v>
      </c>
      <c r="AE17" s="218"/>
      <c r="AF17" s="214" t="s">
        <v>56</v>
      </c>
      <c r="AG17" s="212"/>
      <c r="AH17" s="212"/>
      <c r="AI17" s="212"/>
      <c r="AJ17" s="212"/>
      <c r="AK17" s="212"/>
      <c r="AL17" s="212"/>
      <c r="AM17" s="287"/>
      <c r="AN17" s="25"/>
      <c r="AO17" s="89">
        <v>10</v>
      </c>
      <c r="AP17" s="43">
        <v>11</v>
      </c>
      <c r="AQ17" s="39" t="s">
        <v>133</v>
      </c>
      <c r="AR17" s="43" t="s">
        <v>114</v>
      </c>
      <c r="AS17" s="43" t="s">
        <v>163</v>
      </c>
      <c r="AT17" s="43" t="s">
        <v>115</v>
      </c>
      <c r="AU17" s="43" t="s">
        <v>164</v>
      </c>
      <c r="AV17" s="77">
        <v>38028</v>
      </c>
      <c r="AW17" s="40">
        <f t="shared" si="0"/>
        <v>17</v>
      </c>
      <c r="AX17" s="41" t="s">
        <v>73</v>
      </c>
      <c r="AY17" s="156" t="s">
        <v>116</v>
      </c>
      <c r="AZ17" s="157"/>
      <c r="BA17" s="44"/>
      <c r="BF17" s="5"/>
      <c r="BG17" s="4"/>
      <c r="BH17" s="4"/>
      <c r="BI17" s="5"/>
      <c r="BJ17" s="5"/>
      <c r="HX17" s="2" t="e">
        <f>TRIM(#REF!)&amp; "　"&amp;TRIM(AR17)</f>
        <v>#REF!</v>
      </c>
      <c r="HY17" s="2" t="str">
        <f t="shared" si="1"/>
        <v>幸司 ﾀﾏﾁ</v>
      </c>
      <c r="HZ17" s="8" t="e">
        <f>IF(#REF! ="","",#REF!)</f>
        <v>#REF!</v>
      </c>
      <c r="IA17" s="8" t="str">
        <f t="shared" si="2"/>
        <v>001100310</v>
      </c>
    </row>
    <row r="18" spans="2:235" ht="33" customHeight="1" thickTop="1" x14ac:dyDescent="0.15">
      <c r="B18" s="219" t="s">
        <v>171</v>
      </c>
      <c r="C18" s="220"/>
      <c r="D18" s="220"/>
      <c r="E18" s="220"/>
      <c r="F18" s="221"/>
      <c r="G18" s="222" t="str">
        <f>G10</f>
        <v>新宿　ニ三一</v>
      </c>
      <c r="H18" s="223"/>
      <c r="I18" s="223"/>
      <c r="J18" s="223"/>
      <c r="K18" s="223"/>
      <c r="L18" s="223"/>
      <c r="M18" s="223"/>
      <c r="N18" s="224"/>
      <c r="O18" s="225" t="str">
        <f>G9</f>
        <v>シンジュク　フミカズ</v>
      </c>
      <c r="P18" s="226"/>
      <c r="Q18" s="226"/>
      <c r="R18" s="226"/>
      <c r="S18" s="226"/>
      <c r="T18" s="226"/>
      <c r="U18" s="226"/>
      <c r="V18" s="227"/>
      <c r="W18" s="228">
        <v>21916</v>
      </c>
      <c r="X18" s="226"/>
      <c r="Y18" s="226"/>
      <c r="Z18" s="226"/>
      <c r="AA18" s="226"/>
      <c r="AB18" s="226"/>
      <c r="AC18" s="229"/>
      <c r="AD18" s="230">
        <f t="shared" ref="AD18:AD25" si="3">IF(W18="","",DATEDIF(W18,"2021/5/22","Y"))</f>
        <v>61</v>
      </c>
      <c r="AE18" s="231"/>
      <c r="AF18" s="232" t="str">
        <f>AA9</f>
        <v>090-◇◇◇◇-○○○○</v>
      </c>
      <c r="AG18" s="233"/>
      <c r="AH18" s="233"/>
      <c r="AI18" s="233"/>
      <c r="AJ18" s="233"/>
      <c r="AK18" s="233"/>
      <c r="AL18" s="233"/>
      <c r="AM18" s="234"/>
      <c r="AN18" s="47"/>
      <c r="AO18" s="89">
        <v>11</v>
      </c>
      <c r="AP18" s="43">
        <v>12</v>
      </c>
      <c r="AQ18" s="39" t="s">
        <v>133</v>
      </c>
      <c r="AR18" s="43" t="s">
        <v>117</v>
      </c>
      <c r="AS18" s="43" t="s">
        <v>165</v>
      </c>
      <c r="AT18" s="43" t="s">
        <v>118</v>
      </c>
      <c r="AU18" s="43" t="s">
        <v>164</v>
      </c>
      <c r="AV18" s="77">
        <v>38029</v>
      </c>
      <c r="AW18" s="40">
        <f t="shared" si="0"/>
        <v>17</v>
      </c>
      <c r="AX18" s="41" t="s">
        <v>73</v>
      </c>
      <c r="AY18" s="156" t="s">
        <v>119</v>
      </c>
      <c r="AZ18" s="157"/>
      <c r="BA18" s="44"/>
      <c r="BF18" s="5"/>
      <c r="BG18" s="4"/>
      <c r="BH18" s="4"/>
      <c r="BI18" s="5"/>
      <c r="BJ18" s="5"/>
      <c r="HX18" s="2" t="e">
        <f>TRIM(#REF!)&amp; "　"&amp;TRIM(AR18)</f>
        <v>#REF!</v>
      </c>
      <c r="HY18" s="2" t="str">
        <f t="shared" si="1"/>
        <v>康二 ﾊﾏﾏﾂﾁｮｳ</v>
      </c>
      <c r="HZ18" s="8" t="e">
        <f>IF(#REF! ="","",#REF!)</f>
        <v>#REF!</v>
      </c>
      <c r="IA18" s="8" t="str">
        <f t="shared" si="2"/>
        <v>001100311</v>
      </c>
    </row>
    <row r="19" spans="2:235" ht="33" customHeight="1" x14ac:dyDescent="0.15">
      <c r="B19" s="208" t="s">
        <v>120</v>
      </c>
      <c r="C19" s="199"/>
      <c r="D19" s="199"/>
      <c r="E19" s="199"/>
      <c r="F19" s="200"/>
      <c r="G19" s="198" t="s">
        <v>121</v>
      </c>
      <c r="H19" s="209"/>
      <c r="I19" s="209"/>
      <c r="J19" s="209"/>
      <c r="K19" s="209"/>
      <c r="L19" s="209"/>
      <c r="M19" s="209"/>
      <c r="N19" s="210"/>
      <c r="O19" s="198" t="s">
        <v>122</v>
      </c>
      <c r="P19" s="199"/>
      <c r="Q19" s="199"/>
      <c r="R19" s="199"/>
      <c r="S19" s="199"/>
      <c r="T19" s="199"/>
      <c r="U19" s="199"/>
      <c r="V19" s="200"/>
      <c r="W19" s="201">
        <v>34950</v>
      </c>
      <c r="X19" s="199"/>
      <c r="Y19" s="199"/>
      <c r="Z19" s="199"/>
      <c r="AA19" s="199"/>
      <c r="AB19" s="199"/>
      <c r="AC19" s="202"/>
      <c r="AD19" s="203">
        <f t="shared" si="3"/>
        <v>25</v>
      </c>
      <c r="AE19" s="204"/>
      <c r="AF19" s="205" t="s">
        <v>123</v>
      </c>
      <c r="AG19" s="206"/>
      <c r="AH19" s="206"/>
      <c r="AI19" s="206"/>
      <c r="AJ19" s="206"/>
      <c r="AK19" s="206"/>
      <c r="AL19" s="206"/>
      <c r="AM19" s="207"/>
      <c r="AN19" s="25"/>
      <c r="AO19" s="89">
        <v>12</v>
      </c>
      <c r="AP19" s="43">
        <v>13</v>
      </c>
      <c r="AQ19" s="39" t="s">
        <v>133</v>
      </c>
      <c r="AR19" s="43" t="s">
        <v>124</v>
      </c>
      <c r="AS19" s="43" t="s">
        <v>166</v>
      </c>
      <c r="AT19" s="43" t="s">
        <v>125</v>
      </c>
      <c r="AU19" s="43" t="s">
        <v>167</v>
      </c>
      <c r="AV19" s="77">
        <v>38030</v>
      </c>
      <c r="AW19" s="40">
        <f t="shared" si="0"/>
        <v>17</v>
      </c>
      <c r="AX19" s="41" t="s">
        <v>73</v>
      </c>
      <c r="AY19" s="156" t="s">
        <v>126</v>
      </c>
      <c r="AZ19" s="157"/>
      <c r="BA19" s="44"/>
      <c r="BF19" s="5"/>
      <c r="BG19" s="4"/>
      <c r="BH19" s="4"/>
      <c r="BI19" s="5"/>
      <c r="BJ19" s="5"/>
      <c r="HX19" s="2" t="e">
        <f>TRIM(#REF!)&amp; "　"&amp;TRIM(AR19)</f>
        <v>#REF!</v>
      </c>
      <c r="HY19" s="2" t="str">
        <f t="shared" si="1"/>
        <v>浩 ｼﾝﾊﾞｼ</v>
      </c>
      <c r="HZ19" s="8" t="e">
        <f>IF(#REF! ="","",#REF!)</f>
        <v>#REF!</v>
      </c>
      <c r="IA19" s="8" t="str">
        <f t="shared" si="2"/>
        <v>001100312</v>
      </c>
    </row>
    <row r="20" spans="2:235" ht="33" customHeight="1" x14ac:dyDescent="0.15">
      <c r="B20" s="208" t="s">
        <v>143</v>
      </c>
      <c r="C20" s="199"/>
      <c r="D20" s="199"/>
      <c r="E20" s="199"/>
      <c r="F20" s="200"/>
      <c r="G20" s="198" t="s">
        <v>135</v>
      </c>
      <c r="H20" s="209"/>
      <c r="I20" s="209"/>
      <c r="J20" s="209"/>
      <c r="K20" s="209"/>
      <c r="L20" s="209"/>
      <c r="M20" s="209"/>
      <c r="N20" s="210"/>
      <c r="O20" s="198" t="s">
        <v>138</v>
      </c>
      <c r="P20" s="199"/>
      <c r="Q20" s="199"/>
      <c r="R20" s="199"/>
      <c r="S20" s="199"/>
      <c r="T20" s="199"/>
      <c r="U20" s="199"/>
      <c r="V20" s="200"/>
      <c r="W20" s="201">
        <v>34951</v>
      </c>
      <c r="X20" s="199"/>
      <c r="Y20" s="199"/>
      <c r="Z20" s="199"/>
      <c r="AA20" s="199"/>
      <c r="AB20" s="199"/>
      <c r="AC20" s="202"/>
      <c r="AD20" s="203">
        <f t="shared" si="3"/>
        <v>25</v>
      </c>
      <c r="AE20" s="204"/>
      <c r="AF20" s="205" t="s">
        <v>144</v>
      </c>
      <c r="AG20" s="206"/>
      <c r="AH20" s="206"/>
      <c r="AI20" s="206"/>
      <c r="AJ20" s="206"/>
      <c r="AK20" s="206"/>
      <c r="AL20" s="206"/>
      <c r="AM20" s="207"/>
      <c r="AN20" s="25"/>
      <c r="AO20" s="89">
        <v>13</v>
      </c>
      <c r="AP20" s="43">
        <v>14</v>
      </c>
      <c r="AQ20" s="39" t="s">
        <v>133</v>
      </c>
      <c r="AR20" s="43" t="s">
        <v>127</v>
      </c>
      <c r="AS20" s="43" t="s">
        <v>168</v>
      </c>
      <c r="AT20" s="43" t="s">
        <v>128</v>
      </c>
      <c r="AU20" s="43" t="s">
        <v>169</v>
      </c>
      <c r="AV20" s="77">
        <v>38031</v>
      </c>
      <c r="AW20" s="40">
        <f t="shared" si="0"/>
        <v>17</v>
      </c>
      <c r="AX20" s="41" t="s">
        <v>73</v>
      </c>
      <c r="AY20" s="156" t="s">
        <v>129</v>
      </c>
      <c r="AZ20" s="157"/>
      <c r="BA20" s="44"/>
      <c r="BF20" s="5"/>
      <c r="BG20" s="4"/>
      <c r="BH20" s="4"/>
      <c r="BI20" s="5"/>
      <c r="BJ20" s="5"/>
      <c r="HX20" s="2" t="e">
        <f>TRIM(#REF!)&amp; "　"&amp;TRIM(AR20)</f>
        <v>#REF!</v>
      </c>
      <c r="HY20" s="2" t="str">
        <f t="shared" si="1"/>
        <v>健 ﾕｳﾗｸﾁｮｳ</v>
      </c>
      <c r="HZ20" s="8" t="e">
        <f>IF(#REF! ="","",#REF!)</f>
        <v>#REF!</v>
      </c>
      <c r="IA20" s="8" t="str">
        <f t="shared" si="2"/>
        <v>001100313</v>
      </c>
    </row>
    <row r="21" spans="2:235" ht="33" customHeight="1" x14ac:dyDescent="0.15">
      <c r="B21" s="208" t="s">
        <v>143</v>
      </c>
      <c r="C21" s="199"/>
      <c r="D21" s="199"/>
      <c r="E21" s="199"/>
      <c r="F21" s="200"/>
      <c r="G21" s="198" t="s">
        <v>136</v>
      </c>
      <c r="H21" s="209"/>
      <c r="I21" s="209"/>
      <c r="J21" s="209"/>
      <c r="K21" s="209"/>
      <c r="L21" s="209"/>
      <c r="M21" s="209"/>
      <c r="N21" s="210"/>
      <c r="O21" s="198" t="s">
        <v>139</v>
      </c>
      <c r="P21" s="199"/>
      <c r="Q21" s="199"/>
      <c r="R21" s="199"/>
      <c r="S21" s="199"/>
      <c r="T21" s="199"/>
      <c r="U21" s="199"/>
      <c r="V21" s="200"/>
      <c r="W21" s="201">
        <v>34952</v>
      </c>
      <c r="X21" s="199"/>
      <c r="Y21" s="199"/>
      <c r="Z21" s="199"/>
      <c r="AA21" s="199"/>
      <c r="AB21" s="199"/>
      <c r="AC21" s="202"/>
      <c r="AD21" s="203">
        <f t="shared" si="3"/>
        <v>25</v>
      </c>
      <c r="AE21" s="204"/>
      <c r="AF21" s="205" t="s">
        <v>144</v>
      </c>
      <c r="AG21" s="206"/>
      <c r="AH21" s="206"/>
      <c r="AI21" s="206"/>
      <c r="AJ21" s="206"/>
      <c r="AK21" s="206"/>
      <c r="AL21" s="206"/>
      <c r="AM21" s="207"/>
      <c r="AN21" s="25"/>
      <c r="AO21" s="89">
        <v>14</v>
      </c>
      <c r="AP21" s="43">
        <v>15</v>
      </c>
      <c r="AQ21" s="39" t="s">
        <v>133</v>
      </c>
      <c r="AR21" s="43" t="s">
        <v>130</v>
      </c>
      <c r="AS21" s="43" t="s">
        <v>170</v>
      </c>
      <c r="AT21" s="43" t="s">
        <v>130</v>
      </c>
      <c r="AU21" s="43" t="s">
        <v>170</v>
      </c>
      <c r="AV21" s="77">
        <v>38032</v>
      </c>
      <c r="AW21" s="40">
        <f t="shared" si="0"/>
        <v>17</v>
      </c>
      <c r="AX21" s="41" t="s">
        <v>73</v>
      </c>
      <c r="AY21" s="156" t="s">
        <v>131</v>
      </c>
      <c r="AZ21" s="157"/>
      <c r="BA21" s="44" t="s">
        <v>10</v>
      </c>
      <c r="BF21" s="5"/>
      <c r="BG21" s="4"/>
      <c r="BH21" s="4"/>
      <c r="BI21" s="5"/>
      <c r="BJ21" s="5"/>
      <c r="HX21" s="2" t="e">
        <f>TRIM(#REF!)&amp; "　"&amp;TRIM(AR21)</f>
        <v>#REF!</v>
      </c>
      <c r="HY21" s="2" t="str">
        <f t="shared" si="1"/>
        <v>ﾛﾍﾞﾙﾄ ｶﾙﾛｽ</v>
      </c>
      <c r="HZ21" s="8" t="e">
        <f>IF(#REF! ="","",#REF!)</f>
        <v>#REF!</v>
      </c>
      <c r="IA21" s="8" t="str">
        <f t="shared" si="2"/>
        <v>001100314</v>
      </c>
    </row>
    <row r="22" spans="2:235" ht="33" customHeight="1" x14ac:dyDescent="0.15">
      <c r="B22" s="208" t="s">
        <v>142</v>
      </c>
      <c r="C22" s="199"/>
      <c r="D22" s="199"/>
      <c r="E22" s="199"/>
      <c r="F22" s="200"/>
      <c r="G22" s="198" t="s">
        <v>137</v>
      </c>
      <c r="H22" s="209"/>
      <c r="I22" s="209"/>
      <c r="J22" s="209"/>
      <c r="K22" s="209"/>
      <c r="L22" s="209"/>
      <c r="M22" s="209"/>
      <c r="N22" s="210"/>
      <c r="O22" s="198" t="s">
        <v>140</v>
      </c>
      <c r="P22" s="199"/>
      <c r="Q22" s="199"/>
      <c r="R22" s="199"/>
      <c r="S22" s="199"/>
      <c r="T22" s="199"/>
      <c r="U22" s="199"/>
      <c r="V22" s="200"/>
      <c r="W22" s="201">
        <v>34953</v>
      </c>
      <c r="X22" s="199"/>
      <c r="Y22" s="199"/>
      <c r="Z22" s="199"/>
      <c r="AA22" s="199"/>
      <c r="AB22" s="199"/>
      <c r="AC22" s="202"/>
      <c r="AD22" s="203">
        <f t="shared" si="3"/>
        <v>25</v>
      </c>
      <c r="AE22" s="204"/>
      <c r="AF22" s="205" t="s">
        <v>144</v>
      </c>
      <c r="AG22" s="206"/>
      <c r="AH22" s="206"/>
      <c r="AI22" s="206"/>
      <c r="AJ22" s="206"/>
      <c r="AK22" s="206"/>
      <c r="AL22" s="206"/>
      <c r="AM22" s="207"/>
      <c r="AN22" s="25"/>
      <c r="AO22" s="89">
        <v>15</v>
      </c>
      <c r="AP22" s="43"/>
      <c r="AQ22" s="39" t="s">
        <v>133</v>
      </c>
      <c r="AR22" s="43"/>
      <c r="AS22" s="43"/>
      <c r="AT22" s="43"/>
      <c r="AU22" s="43"/>
      <c r="AV22" s="48"/>
      <c r="AW22" s="40" t="str">
        <f t="shared" ref="AW22:AW27" si="4">IF(AV22="","",DATEDIF(AV22,"2019/1/19","Y"))</f>
        <v/>
      </c>
      <c r="AX22" s="49"/>
      <c r="AY22" s="156"/>
      <c r="AZ22" s="157"/>
      <c r="BA22" s="44"/>
      <c r="BF22" s="5"/>
      <c r="BG22" s="4"/>
      <c r="BH22" s="4"/>
      <c r="BI22" s="5"/>
      <c r="BJ22" s="5"/>
      <c r="HX22" s="2" t="e">
        <f>TRIM(#REF!)&amp; "　"&amp;TRIM(AR27)</f>
        <v>#REF!</v>
      </c>
      <c r="HY22" s="2" t="str">
        <f>ASC(TRIM(AS27)&amp;" "&amp;TRIM(AT27))</f>
        <v xml:space="preserve"> </v>
      </c>
      <c r="HZ22" s="8" t="e">
        <f>IF(#REF! ="","",#REF!)</f>
        <v>#REF!</v>
      </c>
      <c r="IA22" s="8" t="str">
        <f>IF(AY27="","",AY27)</f>
        <v/>
      </c>
    </row>
    <row r="23" spans="2:235" ht="33" customHeight="1" x14ac:dyDescent="0.15">
      <c r="B23" s="208" t="s">
        <v>142</v>
      </c>
      <c r="C23" s="199"/>
      <c r="D23" s="199"/>
      <c r="E23" s="199"/>
      <c r="F23" s="200"/>
      <c r="G23" s="198" t="s">
        <v>16</v>
      </c>
      <c r="H23" s="209"/>
      <c r="I23" s="209"/>
      <c r="J23" s="209"/>
      <c r="K23" s="209"/>
      <c r="L23" s="209"/>
      <c r="M23" s="209"/>
      <c r="N23" s="210"/>
      <c r="O23" s="198" t="s">
        <v>141</v>
      </c>
      <c r="P23" s="199"/>
      <c r="Q23" s="199"/>
      <c r="R23" s="199"/>
      <c r="S23" s="199"/>
      <c r="T23" s="199"/>
      <c r="U23" s="199"/>
      <c r="V23" s="200"/>
      <c r="W23" s="201">
        <v>34954</v>
      </c>
      <c r="X23" s="199"/>
      <c r="Y23" s="199"/>
      <c r="Z23" s="199"/>
      <c r="AA23" s="199"/>
      <c r="AB23" s="199"/>
      <c r="AC23" s="202"/>
      <c r="AD23" s="203">
        <f t="shared" si="3"/>
        <v>25</v>
      </c>
      <c r="AE23" s="204"/>
      <c r="AF23" s="205" t="s">
        <v>144</v>
      </c>
      <c r="AG23" s="206"/>
      <c r="AH23" s="206"/>
      <c r="AI23" s="206"/>
      <c r="AJ23" s="206"/>
      <c r="AK23" s="206"/>
      <c r="AL23" s="206"/>
      <c r="AM23" s="207"/>
      <c r="AN23" s="25"/>
      <c r="AO23" s="90">
        <v>16</v>
      </c>
      <c r="AP23" s="50"/>
      <c r="AQ23" s="39" t="s">
        <v>133</v>
      </c>
      <c r="AR23" s="50"/>
      <c r="AS23" s="50"/>
      <c r="AT23" s="50"/>
      <c r="AU23" s="50"/>
      <c r="AV23" s="48"/>
      <c r="AW23" s="40" t="str">
        <f t="shared" si="4"/>
        <v/>
      </c>
      <c r="AX23" s="51"/>
      <c r="AY23" s="156"/>
      <c r="AZ23" s="157"/>
      <c r="BA23" s="44"/>
      <c r="BF23" s="5"/>
      <c r="BG23" s="4"/>
      <c r="BH23" s="4"/>
      <c r="BI23" s="5"/>
      <c r="BJ23" s="5"/>
      <c r="HZ23" s="8"/>
      <c r="IA23" s="8"/>
    </row>
    <row r="24" spans="2:235" ht="33" customHeight="1" x14ac:dyDescent="0.15">
      <c r="B24" s="219"/>
      <c r="C24" s="220"/>
      <c r="D24" s="220"/>
      <c r="E24" s="220"/>
      <c r="F24" s="221"/>
      <c r="G24" s="222"/>
      <c r="H24" s="223"/>
      <c r="I24" s="223"/>
      <c r="J24" s="223"/>
      <c r="K24" s="223"/>
      <c r="L24" s="223"/>
      <c r="M24" s="223"/>
      <c r="N24" s="224"/>
      <c r="O24" s="198"/>
      <c r="P24" s="199"/>
      <c r="Q24" s="199"/>
      <c r="R24" s="199"/>
      <c r="S24" s="199"/>
      <c r="T24" s="199"/>
      <c r="U24" s="199"/>
      <c r="V24" s="200"/>
      <c r="W24" s="198"/>
      <c r="X24" s="199"/>
      <c r="Y24" s="199"/>
      <c r="Z24" s="199"/>
      <c r="AA24" s="199"/>
      <c r="AB24" s="199"/>
      <c r="AC24" s="202"/>
      <c r="AD24" s="203" t="str">
        <f t="shared" si="3"/>
        <v/>
      </c>
      <c r="AE24" s="204"/>
      <c r="AF24" s="299"/>
      <c r="AG24" s="194"/>
      <c r="AH24" s="194"/>
      <c r="AI24" s="194"/>
      <c r="AJ24" s="194"/>
      <c r="AK24" s="194"/>
      <c r="AL24" s="194"/>
      <c r="AM24" s="195"/>
      <c r="AN24" s="25"/>
      <c r="AO24" s="89">
        <v>17</v>
      </c>
      <c r="AP24" s="43"/>
      <c r="AQ24" s="39" t="s">
        <v>133</v>
      </c>
      <c r="AR24" s="43"/>
      <c r="AS24" s="43"/>
      <c r="AT24" s="43"/>
      <c r="AU24" s="43"/>
      <c r="AV24" s="48"/>
      <c r="AW24" s="40" t="str">
        <f t="shared" si="4"/>
        <v/>
      </c>
      <c r="AX24" s="41"/>
      <c r="AY24" s="156"/>
      <c r="AZ24" s="157"/>
      <c r="BA24" s="44"/>
      <c r="BF24" s="5"/>
      <c r="BG24" s="4"/>
      <c r="BH24" s="4"/>
      <c r="BI24" s="5"/>
      <c r="BJ24" s="5"/>
      <c r="HZ24" s="8"/>
      <c r="IA24" s="8"/>
    </row>
    <row r="25" spans="2:235" ht="33" customHeight="1" thickBot="1" x14ac:dyDescent="0.2">
      <c r="B25" s="329"/>
      <c r="C25" s="303"/>
      <c r="D25" s="303"/>
      <c r="E25" s="303"/>
      <c r="F25" s="304"/>
      <c r="G25" s="300"/>
      <c r="H25" s="301"/>
      <c r="I25" s="301"/>
      <c r="J25" s="301"/>
      <c r="K25" s="301"/>
      <c r="L25" s="301"/>
      <c r="M25" s="301"/>
      <c r="N25" s="302"/>
      <c r="O25" s="300"/>
      <c r="P25" s="303"/>
      <c r="Q25" s="303"/>
      <c r="R25" s="303"/>
      <c r="S25" s="303"/>
      <c r="T25" s="303"/>
      <c r="U25" s="303"/>
      <c r="V25" s="304"/>
      <c r="W25" s="162"/>
      <c r="X25" s="196"/>
      <c r="Y25" s="196"/>
      <c r="Z25" s="196"/>
      <c r="AA25" s="196"/>
      <c r="AB25" s="196"/>
      <c r="AC25" s="305"/>
      <c r="AD25" s="306" t="str">
        <f t="shared" si="3"/>
        <v/>
      </c>
      <c r="AE25" s="307"/>
      <c r="AF25" s="308"/>
      <c r="AG25" s="309"/>
      <c r="AH25" s="309"/>
      <c r="AI25" s="309"/>
      <c r="AJ25" s="309"/>
      <c r="AK25" s="309"/>
      <c r="AL25" s="309"/>
      <c r="AM25" s="310"/>
      <c r="AN25" s="25"/>
      <c r="AO25" s="89">
        <v>18</v>
      </c>
      <c r="AP25" s="43"/>
      <c r="AQ25" s="39" t="s">
        <v>133</v>
      </c>
      <c r="AR25" s="43"/>
      <c r="AS25" s="43"/>
      <c r="AT25" s="43"/>
      <c r="AU25" s="43"/>
      <c r="AV25" s="48"/>
      <c r="AW25" s="40" t="str">
        <f t="shared" si="4"/>
        <v/>
      </c>
      <c r="AX25" s="41"/>
      <c r="AY25" s="156"/>
      <c r="AZ25" s="157"/>
      <c r="BA25" s="44"/>
      <c r="HZ25" s="8"/>
      <c r="IA25" s="8"/>
    </row>
    <row r="26" spans="2:235" ht="33" customHeight="1" x14ac:dyDescent="0.15">
      <c r="B26" s="13"/>
      <c r="C26" s="13"/>
      <c r="D26" s="13"/>
      <c r="E26" s="13"/>
      <c r="F26" s="13"/>
      <c r="G26" s="13"/>
      <c r="H26" s="52"/>
      <c r="I26" s="52"/>
      <c r="J26" s="52"/>
      <c r="K26" s="52"/>
      <c r="L26" s="52"/>
      <c r="M26" s="52"/>
      <c r="N26" s="52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53"/>
      <c r="AG26" s="53"/>
      <c r="AH26" s="53"/>
      <c r="AI26" s="53"/>
      <c r="AJ26" s="53"/>
      <c r="AK26" s="53"/>
      <c r="AL26" s="53"/>
      <c r="AM26" s="53"/>
      <c r="AN26" s="25"/>
      <c r="AO26" s="89">
        <v>19</v>
      </c>
      <c r="AP26" s="43"/>
      <c r="AQ26" s="39" t="s">
        <v>133</v>
      </c>
      <c r="AR26" s="43"/>
      <c r="AS26" s="43"/>
      <c r="AT26" s="43"/>
      <c r="AU26" s="43"/>
      <c r="AV26" s="54"/>
      <c r="AW26" s="40" t="str">
        <f t="shared" si="4"/>
        <v/>
      </c>
      <c r="AX26" s="41"/>
      <c r="AY26" s="156"/>
      <c r="AZ26" s="157"/>
      <c r="BA26" s="44"/>
      <c r="HZ26" s="8"/>
      <c r="IA26" s="8"/>
    </row>
    <row r="27" spans="2:235" ht="33" customHeight="1" thickBot="1" x14ac:dyDescent="0.2"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55"/>
      <c r="AG27" s="55"/>
      <c r="AH27" s="55"/>
      <c r="AI27" s="55"/>
      <c r="AJ27" s="55"/>
      <c r="AK27" s="55"/>
      <c r="AL27" s="55"/>
      <c r="AM27" s="55"/>
      <c r="AN27" s="25"/>
      <c r="AO27" s="91">
        <v>20</v>
      </c>
      <c r="AP27" s="56"/>
      <c r="AQ27" s="57" t="s">
        <v>133</v>
      </c>
      <c r="AR27" s="56"/>
      <c r="AS27" s="56"/>
      <c r="AT27" s="56"/>
      <c r="AU27" s="56"/>
      <c r="AV27" s="58"/>
      <c r="AW27" s="58" t="str">
        <f t="shared" si="4"/>
        <v/>
      </c>
      <c r="AX27" s="59"/>
      <c r="AY27" s="252"/>
      <c r="AZ27" s="298"/>
      <c r="BA27" s="60"/>
      <c r="HZ27" s="8"/>
      <c r="IA27" s="8"/>
    </row>
    <row r="28" spans="2:235" ht="4.5" customHeight="1" x14ac:dyDescent="0.15">
      <c r="B28" s="14"/>
      <c r="C28" s="14"/>
      <c r="D28" s="15"/>
      <c r="E28" s="15"/>
      <c r="F28" s="15"/>
      <c r="G28" s="15"/>
      <c r="H28" s="61"/>
      <c r="I28" s="61"/>
      <c r="J28" s="61"/>
      <c r="K28" s="61"/>
      <c r="L28" s="61"/>
      <c r="M28" s="61"/>
      <c r="N28" s="61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62"/>
      <c r="AA28" s="15"/>
      <c r="AB28" s="15"/>
      <c r="AC28" s="15"/>
      <c r="AD28" s="15"/>
      <c r="AE28" s="15"/>
      <c r="AF28" s="55"/>
      <c r="AG28" s="63"/>
      <c r="AH28" s="63"/>
      <c r="AI28" s="63"/>
      <c r="AJ28" s="63"/>
      <c r="AK28" s="63"/>
      <c r="AL28" s="63"/>
      <c r="AM28" s="63"/>
      <c r="AN28" s="25"/>
      <c r="AO28" s="64"/>
      <c r="AP28" s="13"/>
      <c r="AQ28" s="13"/>
      <c r="AR28" s="13"/>
      <c r="AS28" s="13"/>
      <c r="AT28" s="13"/>
      <c r="AU28" s="13"/>
      <c r="AV28" s="65"/>
      <c r="AW28" s="65"/>
      <c r="AX28" s="37"/>
      <c r="AY28" s="66"/>
      <c r="AZ28" s="66"/>
      <c r="BA28" s="65"/>
      <c r="HZ28" s="8"/>
      <c r="IA28" s="8"/>
    </row>
    <row r="29" spans="2:235" ht="25.5" customHeight="1" x14ac:dyDescent="0.45">
      <c r="B29" s="14"/>
      <c r="C29" s="14"/>
      <c r="D29" s="15"/>
      <c r="E29" s="15"/>
      <c r="F29" s="15"/>
      <c r="G29" s="15"/>
      <c r="H29" s="61"/>
      <c r="I29" s="61"/>
      <c r="J29" s="61"/>
      <c r="K29" s="61"/>
      <c r="L29" s="61"/>
      <c r="M29" s="61"/>
      <c r="N29" s="61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62"/>
      <c r="AA29" s="15"/>
      <c r="AB29" s="15"/>
      <c r="AC29" s="15"/>
      <c r="AD29" s="15"/>
      <c r="AE29" s="15"/>
      <c r="AF29" s="55"/>
      <c r="AG29" s="63"/>
      <c r="AH29" s="63"/>
      <c r="AI29" s="63"/>
      <c r="AJ29" s="63"/>
      <c r="AK29" s="63"/>
      <c r="AL29" s="63"/>
      <c r="AM29" s="63"/>
      <c r="AN29" s="55"/>
      <c r="AO29" s="55"/>
      <c r="AP29" s="55"/>
      <c r="AQ29" s="67" t="s">
        <v>57</v>
      </c>
      <c r="AR29" s="68"/>
      <c r="AS29" s="68"/>
      <c r="AT29" s="311" t="s">
        <v>58</v>
      </c>
      <c r="AU29" s="311"/>
      <c r="AV29" s="311"/>
      <c r="AW29" s="311"/>
      <c r="AX29" s="311"/>
      <c r="AY29" s="68"/>
      <c r="AZ29" s="68"/>
      <c r="BA29" s="69"/>
      <c r="BB29" s="18"/>
      <c r="BC29" s="18"/>
      <c r="BD29" s="18"/>
      <c r="BE29" s="18"/>
      <c r="BF29" s="18"/>
      <c r="BG29"/>
      <c r="HY29" s="8"/>
      <c r="HZ29" s="8"/>
    </row>
    <row r="30" spans="2:235" ht="25.5" customHeight="1" x14ac:dyDescent="0.45">
      <c r="B30" s="14"/>
      <c r="C30" s="14"/>
      <c r="D30" s="15"/>
      <c r="E30" s="15"/>
      <c r="F30" s="15"/>
      <c r="G30" s="15"/>
      <c r="H30" s="61"/>
      <c r="I30" s="61"/>
      <c r="J30" s="61"/>
      <c r="K30" s="61"/>
      <c r="L30" s="61"/>
      <c r="M30" s="61"/>
      <c r="N30" s="61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70"/>
      <c r="AE30" s="70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312"/>
      <c r="AR30" s="313"/>
      <c r="AS30" s="316" t="s">
        <v>59</v>
      </c>
      <c r="AT30" s="318" t="s">
        <v>60</v>
      </c>
      <c r="AU30" s="319"/>
      <c r="AV30" s="319"/>
      <c r="AW30" s="319"/>
      <c r="AX30" s="320"/>
      <c r="AY30" s="25"/>
      <c r="AZ30" s="324" t="s">
        <v>61</v>
      </c>
      <c r="BA30" s="325"/>
      <c r="BB30" s="19"/>
      <c r="BC30"/>
      <c r="BD30" s="328"/>
      <c r="BE30" s="328"/>
      <c r="BF30" s="328"/>
      <c r="HY30" s="8"/>
      <c r="HZ30" s="8"/>
    </row>
    <row r="31" spans="2:235" ht="25.5" customHeight="1" x14ac:dyDescent="0.1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63"/>
      <c r="AO31" s="63"/>
      <c r="AP31" s="63"/>
      <c r="AQ31" s="314"/>
      <c r="AR31" s="315"/>
      <c r="AS31" s="317"/>
      <c r="AT31" s="321"/>
      <c r="AU31" s="322"/>
      <c r="AV31" s="322"/>
      <c r="AW31" s="322"/>
      <c r="AX31" s="323"/>
      <c r="AY31" s="71"/>
      <c r="AZ31" s="326"/>
      <c r="BA31" s="327"/>
      <c r="HY31" s="8"/>
      <c r="HZ31" s="8"/>
    </row>
    <row r="32" spans="2:235" ht="25.5" customHeight="1" x14ac:dyDescent="0.15">
      <c r="B32" s="2"/>
      <c r="AN32" s="72"/>
      <c r="AO32" s="72"/>
      <c r="AP32" s="72"/>
      <c r="AQ32" s="72"/>
      <c r="HY32" s="8"/>
      <c r="HZ32" s="8"/>
    </row>
    <row r="33" spans="2:234" ht="21" customHeight="1" x14ac:dyDescent="0.15">
      <c r="B33" s="2"/>
      <c r="HZ33" s="8"/>
    </row>
    <row r="34" spans="2:234" ht="21" customHeight="1" x14ac:dyDescent="0.15">
      <c r="B34" s="2"/>
      <c r="HZ34" s="8"/>
    </row>
    <row r="35" spans="2:234" ht="21" customHeight="1" x14ac:dyDescent="0.15">
      <c r="B35" s="2"/>
    </row>
    <row r="36" spans="2:234" ht="21" customHeight="1" x14ac:dyDescent="0.15">
      <c r="B36" s="2"/>
    </row>
    <row r="37" spans="2:234" ht="21" customHeight="1" x14ac:dyDescent="0.15">
      <c r="B37" s="2"/>
    </row>
    <row r="38" spans="2:234" ht="21" customHeight="1" x14ac:dyDescent="0.15">
      <c r="B38" s="2"/>
    </row>
    <row r="39" spans="2:234" ht="21" customHeight="1" x14ac:dyDescent="0.15">
      <c r="B39" s="2"/>
    </row>
    <row r="40" spans="2:234" ht="21" customHeight="1" x14ac:dyDescent="0.15">
      <c r="B40" s="2"/>
    </row>
    <row r="41" spans="2:234" ht="21" customHeight="1" x14ac:dyDescent="0.15">
      <c r="B41" s="2"/>
    </row>
    <row r="42" spans="2:234" ht="21" customHeight="1" x14ac:dyDescent="0.15">
      <c r="B42" s="2"/>
    </row>
    <row r="43" spans="2:234" ht="21" customHeight="1" x14ac:dyDescent="0.15">
      <c r="B43" s="2"/>
    </row>
    <row r="44" spans="2:234" ht="21" customHeight="1" x14ac:dyDescent="0.15">
      <c r="B44" s="2"/>
    </row>
    <row r="45" spans="2:234" ht="21" customHeight="1" x14ac:dyDescent="0.15">
      <c r="B45" s="2"/>
    </row>
    <row r="46" spans="2:234" ht="21" customHeight="1" x14ac:dyDescent="0.15">
      <c r="B46" s="2"/>
    </row>
    <row r="47" spans="2:234" ht="21" customHeight="1" x14ac:dyDescent="0.15">
      <c r="B47" s="2"/>
    </row>
    <row r="48" spans="2:234" ht="21" customHeight="1" x14ac:dyDescent="0.15">
      <c r="B48" s="2"/>
    </row>
    <row r="49" spans="2:2" ht="21" customHeight="1" x14ac:dyDescent="0.15">
      <c r="B49" s="2"/>
    </row>
  </sheetData>
  <sheetProtection selectLockedCells="1" selectUnlockedCells="1"/>
  <mergeCells count="139">
    <mergeCell ref="AT29:AX29"/>
    <mergeCell ref="AQ30:AR31"/>
    <mergeCell ref="AS30:AS31"/>
    <mergeCell ref="AT30:AX31"/>
    <mergeCell ref="AZ30:BA31"/>
    <mergeCell ref="BD30:BF30"/>
    <mergeCell ref="B24:F24"/>
    <mergeCell ref="G24:N24"/>
    <mergeCell ref="O24:V24"/>
    <mergeCell ref="W24:AC24"/>
    <mergeCell ref="B25:F25"/>
    <mergeCell ref="AY23:AZ23"/>
    <mergeCell ref="AY24:AZ24"/>
    <mergeCell ref="AY25:AZ25"/>
    <mergeCell ref="AY26:AZ26"/>
    <mergeCell ref="AY27:AZ27"/>
    <mergeCell ref="G23:N23"/>
    <mergeCell ref="O23:V23"/>
    <mergeCell ref="W23:AC23"/>
    <mergeCell ref="AD23:AE23"/>
    <mergeCell ref="AF23:AM23"/>
    <mergeCell ref="AD24:AE24"/>
    <mergeCell ref="AF24:AM24"/>
    <mergeCell ref="G25:N25"/>
    <mergeCell ref="O25:V25"/>
    <mergeCell ref="W25:AC25"/>
    <mergeCell ref="AD25:AE25"/>
    <mergeCell ref="AF25:AM25"/>
    <mergeCell ref="AY18:AZ18"/>
    <mergeCell ref="AY19:AZ19"/>
    <mergeCell ref="B20:F20"/>
    <mergeCell ref="G20:N20"/>
    <mergeCell ref="O20:V20"/>
    <mergeCell ref="AY22:AZ22"/>
    <mergeCell ref="B23:F23"/>
    <mergeCell ref="G19:N19"/>
    <mergeCell ref="O19:V19"/>
    <mergeCell ref="W19:AC19"/>
    <mergeCell ref="AD19:AE19"/>
    <mergeCell ref="AF19:AM19"/>
    <mergeCell ref="W20:AC20"/>
    <mergeCell ref="AD20:AE20"/>
    <mergeCell ref="AF20:AM20"/>
    <mergeCell ref="O21:V21"/>
    <mergeCell ref="W21:AC21"/>
    <mergeCell ref="AY21:AZ21"/>
    <mergeCell ref="AY20:AZ20"/>
    <mergeCell ref="B19:F19"/>
    <mergeCell ref="AD21:AE21"/>
    <mergeCell ref="AF21:AM21"/>
    <mergeCell ref="B22:F22"/>
    <mergeCell ref="G22:N22"/>
    <mergeCell ref="AY17:AZ17"/>
    <mergeCell ref="AB14:AE14"/>
    <mergeCell ref="AF14:AI14"/>
    <mergeCell ref="AJ14:AM14"/>
    <mergeCell ref="AY14:AZ14"/>
    <mergeCell ref="AB15:AE15"/>
    <mergeCell ref="AJ13:AM13"/>
    <mergeCell ref="AY13:AZ13"/>
    <mergeCell ref="H14:I14"/>
    <mergeCell ref="AF13:AI13"/>
    <mergeCell ref="AF17:AM17"/>
    <mergeCell ref="B16:AM16"/>
    <mergeCell ref="K14:N14"/>
    <mergeCell ref="O14:R14"/>
    <mergeCell ref="S14:V14"/>
    <mergeCell ref="W14:Z14"/>
    <mergeCell ref="J13:J15"/>
    <mergeCell ref="K13:N13"/>
    <mergeCell ref="O13:R13"/>
    <mergeCell ref="S13:V13"/>
    <mergeCell ref="AF15:AI15"/>
    <mergeCell ref="AJ15:AM15"/>
    <mergeCell ref="W13:Z13"/>
    <mergeCell ref="H15:I15"/>
    <mergeCell ref="F3:H3"/>
    <mergeCell ref="I3:AM3"/>
    <mergeCell ref="B5:F5"/>
    <mergeCell ref="G5:AM5"/>
    <mergeCell ref="B7:E7"/>
    <mergeCell ref="F7:X7"/>
    <mergeCell ref="AY9:AZ9"/>
    <mergeCell ref="AA12:AD12"/>
    <mergeCell ref="AE12:AM12"/>
    <mergeCell ref="AY12:AZ12"/>
    <mergeCell ref="B11:F11"/>
    <mergeCell ref="G11:H11"/>
    <mergeCell ref="J11:K11"/>
    <mergeCell ref="M11:X11"/>
    <mergeCell ref="Y11:Z11"/>
    <mergeCell ref="AA11:AD11"/>
    <mergeCell ref="AE11:AM11"/>
    <mergeCell ref="AX7:AZ7"/>
    <mergeCell ref="B8:E8"/>
    <mergeCell ref="F8:X8"/>
    <mergeCell ref="Y7:AB7"/>
    <mergeCell ref="AC7:AM7"/>
    <mergeCell ref="B10:F10"/>
    <mergeCell ref="G10:V10"/>
    <mergeCell ref="O22:V22"/>
    <mergeCell ref="W22:AC22"/>
    <mergeCell ref="AD22:AE22"/>
    <mergeCell ref="AF22:AM22"/>
    <mergeCell ref="B21:F21"/>
    <mergeCell ref="G21:N21"/>
    <mergeCell ref="B17:F17"/>
    <mergeCell ref="G17:N17"/>
    <mergeCell ref="O17:V17"/>
    <mergeCell ref="W17:AC17"/>
    <mergeCell ref="AD17:AE17"/>
    <mergeCell ref="B18:F18"/>
    <mergeCell ref="G18:N18"/>
    <mergeCell ref="O18:V18"/>
    <mergeCell ref="W18:AC18"/>
    <mergeCell ref="AD18:AE18"/>
    <mergeCell ref="AF18:AM18"/>
    <mergeCell ref="Y8:AB8"/>
    <mergeCell ref="AC8:AM8"/>
    <mergeCell ref="AY8:AZ8"/>
    <mergeCell ref="AY15:AZ15"/>
    <mergeCell ref="AY11:AZ11"/>
    <mergeCell ref="C12:F12"/>
    <mergeCell ref="G12:Z12"/>
    <mergeCell ref="AY16:AZ16"/>
    <mergeCell ref="S15:V15"/>
    <mergeCell ref="W15:Z15"/>
    <mergeCell ref="AA13:AA15"/>
    <mergeCell ref="AB13:AE13"/>
    <mergeCell ref="B13:G15"/>
    <mergeCell ref="W10:Z10"/>
    <mergeCell ref="AA10:AM10"/>
    <mergeCell ref="AY10:AZ10"/>
    <mergeCell ref="B9:F9"/>
    <mergeCell ref="G9:V9"/>
    <mergeCell ref="W9:Z9"/>
    <mergeCell ref="AA9:AM9"/>
    <mergeCell ref="K15:N15"/>
    <mergeCell ref="O15:R15"/>
  </mergeCells>
  <phoneticPr fontId="2"/>
  <dataValidations count="1">
    <dataValidation type="list" showInputMessage="1" showErrorMessage="1" sqref="AQ8:AQ27" xr:uid="{00000000-0002-0000-0000-000000000000}">
      <formula1>$BH$7:$BH$10</formula1>
    </dataValidation>
  </dataValidations>
  <printOptions horizontalCentered="1" verticalCentered="1"/>
  <pageMargins left="0" right="0" top="0" bottom="0" header="0" footer="0"/>
  <pageSetup paperSize="9"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IB52"/>
  <sheetViews>
    <sheetView showGridLines="0" showZeros="0" tabSelected="1" view="pageBreakPreview" topLeftCell="B1" zoomScale="70" zoomScaleNormal="70" zoomScaleSheetLayoutView="70" zoomScalePageLayoutView="60" workbookViewId="0">
      <selection activeCell="I3" sqref="I3:AM3"/>
    </sheetView>
  </sheetViews>
  <sheetFormatPr defaultColWidth="2.85546875" defaultRowHeight="21" customHeight="1" x14ac:dyDescent="0.15"/>
  <cols>
    <col min="1" max="1" width="2.85546875" style="2"/>
    <col min="2" max="2" width="3" style="1" customWidth="1"/>
    <col min="3" max="39" width="3" style="2" customWidth="1"/>
    <col min="40" max="40" width="1.85546875" style="2" customWidth="1"/>
    <col min="41" max="41" width="5" style="2" customWidth="1"/>
    <col min="42" max="43" width="7.85546875" style="3" customWidth="1"/>
    <col min="44" max="45" width="13.5703125" style="2" customWidth="1"/>
    <col min="46" max="47" width="13.85546875" style="2" customWidth="1"/>
    <col min="48" max="48" width="14.140625" style="2" customWidth="1"/>
    <col min="49" max="49" width="5.5703125" style="2" customWidth="1"/>
    <col min="50" max="50" width="3" style="2" customWidth="1"/>
    <col min="51" max="52" width="7.140625" style="2" customWidth="1"/>
    <col min="53" max="53" width="14.140625" style="2" customWidth="1"/>
    <col min="54" max="54" width="7.140625" style="2" customWidth="1"/>
    <col min="55" max="55" width="2.42578125" style="2" customWidth="1"/>
    <col min="56" max="231" width="2.85546875" style="2" customWidth="1"/>
    <col min="232" max="232" width="12" style="2" bestFit="1" customWidth="1"/>
    <col min="233" max="233" width="12" style="2" customWidth="1"/>
    <col min="234" max="234" width="10.85546875" style="2" customWidth="1"/>
    <col min="235" max="235" width="12.5703125" style="2" customWidth="1"/>
    <col min="236" max="236" width="15" style="2" customWidth="1"/>
    <col min="237" max="16384" width="2.85546875" style="2"/>
  </cols>
  <sheetData>
    <row r="1" spans="2:236" ht="9.75" customHeight="1" x14ac:dyDescent="0.15"/>
    <row r="2" spans="2:236" ht="8.25" customHeight="1" thickBot="1" x14ac:dyDescent="0.2"/>
    <row r="3" spans="2:236" ht="33" customHeight="1" thickBot="1" x14ac:dyDescent="0.2">
      <c r="B3" s="78">
        <v>2</v>
      </c>
      <c r="C3" s="92" t="s">
        <v>145</v>
      </c>
      <c r="D3" s="79">
        <v>2</v>
      </c>
      <c r="E3" s="79">
        <v>3</v>
      </c>
      <c r="F3" s="235" t="s">
        <v>17</v>
      </c>
      <c r="G3" s="235"/>
      <c r="H3" s="236"/>
      <c r="I3" s="237" t="s">
        <v>18</v>
      </c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8"/>
      <c r="AN3" s="24"/>
      <c r="AO3" s="15"/>
      <c r="AP3" s="13"/>
      <c r="AQ3" s="13"/>
      <c r="AR3" s="25"/>
      <c r="AS3" s="25"/>
      <c r="AT3" s="15"/>
      <c r="AU3" s="25"/>
      <c r="AV3" s="25"/>
      <c r="AW3" s="25"/>
      <c r="AX3" s="25"/>
      <c r="AY3" s="25"/>
      <c r="AZ3" s="25"/>
      <c r="BA3" s="15"/>
      <c r="BB3" s="25"/>
      <c r="BG3" s="4"/>
      <c r="BH3" s="4"/>
      <c r="BI3" s="4"/>
      <c r="BJ3" s="4"/>
      <c r="BK3" s="4"/>
      <c r="HX3" s="4"/>
      <c r="HY3" s="4"/>
      <c r="HZ3" s="4"/>
      <c r="IA3" s="4"/>
    </row>
    <row r="4" spans="2:236" ht="5.25" customHeight="1" thickBot="1" x14ac:dyDescent="0.2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4"/>
      <c r="AO4" s="24"/>
      <c r="AP4" s="25"/>
      <c r="AQ4" s="25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5"/>
      <c r="BG4" s="4"/>
      <c r="BH4" s="4"/>
      <c r="BI4" s="4"/>
      <c r="BJ4" s="4"/>
      <c r="BK4" s="4"/>
      <c r="HX4" s="4"/>
      <c r="HY4" s="4"/>
      <c r="HZ4" s="4"/>
      <c r="IA4" s="4"/>
    </row>
    <row r="5" spans="2:236" ht="33" customHeight="1" thickBot="1" x14ac:dyDescent="0.2">
      <c r="B5" s="239" t="s">
        <v>19</v>
      </c>
      <c r="C5" s="240"/>
      <c r="D5" s="240"/>
      <c r="E5" s="240"/>
      <c r="F5" s="241"/>
      <c r="G5" s="242" t="s">
        <v>176</v>
      </c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3"/>
      <c r="AN5" s="25"/>
      <c r="AO5" s="25"/>
      <c r="AP5" s="27"/>
      <c r="AQ5" s="28" t="s">
        <v>62</v>
      </c>
      <c r="AR5" s="25"/>
      <c r="AS5" s="25"/>
      <c r="AT5" s="25"/>
      <c r="AU5" s="25"/>
      <c r="AV5" s="15"/>
      <c r="AW5" s="15"/>
      <c r="AX5" s="29"/>
      <c r="AY5" s="15"/>
      <c r="AZ5" s="29"/>
      <c r="BA5" s="25"/>
      <c r="BB5" s="30" t="s">
        <v>20</v>
      </c>
      <c r="BG5" s="4"/>
      <c r="BH5" s="4"/>
      <c r="BI5" s="4"/>
      <c r="BJ5" s="4"/>
      <c r="BK5" s="4"/>
      <c r="HX5" s="4"/>
      <c r="HY5" s="4"/>
      <c r="HZ5" s="4"/>
      <c r="IA5" s="4"/>
    </row>
    <row r="6" spans="2:236" ht="5.25" customHeight="1" thickBot="1" x14ac:dyDescent="0.2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25"/>
      <c r="AO6" s="32"/>
      <c r="AP6" s="32"/>
      <c r="AQ6" s="33"/>
      <c r="AR6" s="13"/>
      <c r="AS6" s="34"/>
      <c r="AT6" s="34"/>
      <c r="AU6" s="34"/>
      <c r="AV6" s="35"/>
      <c r="AW6" s="36"/>
      <c r="AX6" s="37"/>
      <c r="AY6" s="37"/>
      <c r="AZ6" s="25"/>
      <c r="BA6" s="34"/>
      <c r="BB6" s="25"/>
      <c r="BG6" s="4"/>
      <c r="BH6" s="4"/>
      <c r="BI6" s="4"/>
      <c r="BJ6" s="4"/>
      <c r="BK6" s="4"/>
      <c r="HX6" s="4"/>
      <c r="HY6" s="4"/>
      <c r="HZ6" s="4"/>
      <c r="IA6" s="4"/>
    </row>
    <row r="7" spans="2:236" ht="33" customHeight="1" x14ac:dyDescent="0.15">
      <c r="B7" s="244" t="s">
        <v>2</v>
      </c>
      <c r="C7" s="245"/>
      <c r="D7" s="245"/>
      <c r="E7" s="246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1"/>
      <c r="Y7" s="275" t="s">
        <v>2</v>
      </c>
      <c r="Z7" s="245"/>
      <c r="AA7" s="245"/>
      <c r="AB7" s="246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2"/>
      <c r="AN7" s="25"/>
      <c r="AO7" s="82" t="s">
        <v>22</v>
      </c>
      <c r="AP7" s="83" t="s">
        <v>7</v>
      </c>
      <c r="AQ7" s="84" t="s">
        <v>23</v>
      </c>
      <c r="AR7" s="83" t="s">
        <v>24</v>
      </c>
      <c r="AS7" s="83" t="s">
        <v>25</v>
      </c>
      <c r="AT7" s="83" t="s">
        <v>26</v>
      </c>
      <c r="AU7" s="83" t="s">
        <v>27</v>
      </c>
      <c r="AV7" s="97" t="s">
        <v>28</v>
      </c>
      <c r="AW7" s="86" t="s">
        <v>29</v>
      </c>
      <c r="AX7" s="267" t="s">
        <v>30</v>
      </c>
      <c r="AY7" s="268"/>
      <c r="AZ7" s="268"/>
      <c r="BA7" s="106" t="s">
        <v>172</v>
      </c>
      <c r="BB7" s="98" t="s">
        <v>11</v>
      </c>
      <c r="BG7" s="5"/>
      <c r="BH7" s="4"/>
      <c r="BI7" s="4" t="s">
        <v>31</v>
      </c>
      <c r="BJ7" s="5"/>
      <c r="BK7" s="5"/>
      <c r="HY7" s="4" t="s">
        <v>3</v>
      </c>
      <c r="HZ7" s="4" t="s">
        <v>4</v>
      </c>
      <c r="IA7" s="4" t="s">
        <v>5</v>
      </c>
      <c r="IB7" s="4" t="s">
        <v>6</v>
      </c>
    </row>
    <row r="8" spans="2:236" ht="33" customHeight="1" thickBot="1" x14ac:dyDescent="0.2">
      <c r="B8" s="270" t="s">
        <v>32</v>
      </c>
      <c r="C8" s="271"/>
      <c r="D8" s="271"/>
      <c r="E8" s="272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5"/>
      <c r="Y8" s="151" t="s">
        <v>33</v>
      </c>
      <c r="Z8" s="152"/>
      <c r="AA8" s="152"/>
      <c r="AB8" s="153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7"/>
      <c r="AN8" s="25"/>
      <c r="AO8" s="88">
        <v>1</v>
      </c>
      <c r="AP8" s="6"/>
      <c r="AQ8" s="39" t="s">
        <v>133</v>
      </c>
      <c r="AR8" s="6"/>
      <c r="AS8" s="6"/>
      <c r="AT8" s="6"/>
      <c r="AU8" s="6"/>
      <c r="AV8" s="20"/>
      <c r="AW8" s="40" t="str">
        <f>IF(AV8="","",DATEDIF(AV8,"2024/4/1","Y"))</f>
        <v/>
      </c>
      <c r="AX8" s="7"/>
      <c r="AY8" s="408"/>
      <c r="AZ8" s="408"/>
      <c r="BA8" s="102"/>
      <c r="BB8" s="99"/>
      <c r="BG8" s="5"/>
      <c r="BH8" s="4"/>
      <c r="BI8" s="4" t="s">
        <v>34</v>
      </c>
      <c r="BJ8" s="5"/>
      <c r="BK8" s="5"/>
      <c r="HY8" s="2" t="e">
        <f>TRIM(#REF!)&amp; "　"&amp;TRIM(AR8)</f>
        <v>#REF!</v>
      </c>
      <c r="HZ8" s="2" t="str">
        <f t="shared" ref="HZ8:HZ21" si="0">ASC(TRIM(AS8)&amp;" "&amp;TRIM(AT8))</f>
        <v xml:space="preserve"> </v>
      </c>
      <c r="IA8" s="8" t="e">
        <f>IF(#REF! ="","",#REF!)</f>
        <v>#REF!</v>
      </c>
      <c r="IB8" s="8" t="str">
        <f t="shared" ref="IB8:IB21" si="1">IF(AY8="","",AY8)</f>
        <v/>
      </c>
    </row>
    <row r="9" spans="2:236" ht="33" customHeight="1" x14ac:dyDescent="0.15">
      <c r="B9" s="184" t="s">
        <v>2</v>
      </c>
      <c r="C9" s="185"/>
      <c r="D9" s="185"/>
      <c r="E9" s="185"/>
      <c r="F9" s="186"/>
      <c r="G9" s="414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6"/>
      <c r="W9" s="190" t="s">
        <v>35</v>
      </c>
      <c r="X9" s="191"/>
      <c r="Y9" s="191"/>
      <c r="Z9" s="192"/>
      <c r="AA9" s="417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  <c r="AM9" s="419"/>
      <c r="AN9" s="25"/>
      <c r="AO9" s="88">
        <v>2</v>
      </c>
      <c r="AP9" s="6"/>
      <c r="AQ9" s="39" t="s">
        <v>133</v>
      </c>
      <c r="AR9" s="6"/>
      <c r="AS9" s="6"/>
      <c r="AT9" s="6"/>
      <c r="AU9" s="6"/>
      <c r="AV9" s="20"/>
      <c r="AW9" s="40" t="str">
        <f t="shared" ref="AW9:AW27" si="2">IF(AV9="","",DATEDIF(AV9,"2024/4/1","Y"))</f>
        <v/>
      </c>
      <c r="AX9" s="7"/>
      <c r="AY9" s="408"/>
      <c r="AZ9" s="408"/>
      <c r="BA9" s="102"/>
      <c r="BB9" s="99"/>
      <c r="BG9" s="5"/>
      <c r="BH9" s="4"/>
      <c r="BI9" s="4" t="s">
        <v>134</v>
      </c>
      <c r="BJ9" s="5"/>
      <c r="BK9" s="5"/>
      <c r="HY9" s="2" t="e">
        <f>TRIM(#REF!)&amp; "　"&amp;TRIM(AR9)</f>
        <v>#REF!</v>
      </c>
      <c r="HZ9" s="2" t="str">
        <f t="shared" si="0"/>
        <v xml:space="preserve"> </v>
      </c>
      <c r="IA9" s="8" t="e">
        <f>IF(#REF! ="","",#REF!)</f>
        <v>#REF!</v>
      </c>
      <c r="IB9" s="8" t="str">
        <f t="shared" si="1"/>
        <v/>
      </c>
    </row>
    <row r="10" spans="2:236" ht="33" customHeight="1" x14ac:dyDescent="0.15">
      <c r="B10" s="277" t="s">
        <v>36</v>
      </c>
      <c r="C10" s="180"/>
      <c r="D10" s="180"/>
      <c r="E10" s="180"/>
      <c r="F10" s="181"/>
      <c r="G10" s="409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1"/>
      <c r="W10" s="179" t="s">
        <v>37</v>
      </c>
      <c r="X10" s="180"/>
      <c r="Y10" s="180"/>
      <c r="Z10" s="181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3"/>
      <c r="AN10" s="25"/>
      <c r="AO10" s="88">
        <v>3</v>
      </c>
      <c r="AP10" s="9"/>
      <c r="AQ10" s="39" t="s">
        <v>133</v>
      </c>
      <c r="AR10" s="9"/>
      <c r="AS10" s="9"/>
      <c r="AT10" s="9"/>
      <c r="AU10" s="9"/>
      <c r="AV10" s="20"/>
      <c r="AW10" s="40" t="str">
        <f t="shared" si="2"/>
        <v/>
      </c>
      <c r="AX10" s="7"/>
      <c r="AY10" s="408"/>
      <c r="AZ10" s="408"/>
      <c r="BA10" s="103"/>
      <c r="BB10" s="100"/>
      <c r="BG10" s="5"/>
      <c r="BH10" s="4"/>
      <c r="BI10" s="4"/>
      <c r="BJ10" s="5"/>
      <c r="BK10" s="5"/>
      <c r="HY10" s="2" t="e">
        <f>TRIM(#REF!)&amp; "　"&amp;TRIM(AR10)</f>
        <v>#REF!</v>
      </c>
      <c r="HZ10" s="2" t="str">
        <f t="shared" si="0"/>
        <v xml:space="preserve"> </v>
      </c>
      <c r="IA10" s="8" t="e">
        <f>IF(#REF! ="","",#REF!)</f>
        <v>#REF!</v>
      </c>
      <c r="IB10" s="8" t="str">
        <f t="shared" si="1"/>
        <v/>
      </c>
    </row>
    <row r="11" spans="2:236" ht="33" customHeight="1" x14ac:dyDescent="0.15">
      <c r="B11" s="255" t="s">
        <v>38</v>
      </c>
      <c r="C11" s="256"/>
      <c r="D11" s="256"/>
      <c r="E11" s="256"/>
      <c r="F11" s="257"/>
      <c r="G11" s="423" t="s">
        <v>39</v>
      </c>
      <c r="H11" s="423"/>
      <c r="I11" s="73" t="s">
        <v>40</v>
      </c>
      <c r="J11" s="423" t="s">
        <v>41</v>
      </c>
      <c r="K11" s="423"/>
      <c r="L11" s="73" t="s">
        <v>42</v>
      </c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3" t="s">
        <v>43</v>
      </c>
      <c r="Z11" s="424"/>
      <c r="AA11" s="261" t="s">
        <v>44</v>
      </c>
      <c r="AB11" s="262"/>
      <c r="AC11" s="262"/>
      <c r="AD11" s="263"/>
      <c r="AE11" s="426"/>
      <c r="AF11" s="427"/>
      <c r="AG11" s="427"/>
      <c r="AH11" s="427"/>
      <c r="AI11" s="427"/>
      <c r="AJ11" s="427"/>
      <c r="AK11" s="427"/>
      <c r="AL11" s="427"/>
      <c r="AM11" s="428"/>
      <c r="AN11" s="25"/>
      <c r="AO11" s="88">
        <v>4</v>
      </c>
      <c r="AP11" s="9"/>
      <c r="AQ11" s="39" t="s">
        <v>133</v>
      </c>
      <c r="AR11" s="9"/>
      <c r="AS11" s="9"/>
      <c r="AT11" s="9"/>
      <c r="AU11" s="9"/>
      <c r="AV11" s="20"/>
      <c r="AW11" s="40" t="str">
        <f t="shared" si="2"/>
        <v/>
      </c>
      <c r="AX11" s="7"/>
      <c r="AY11" s="408"/>
      <c r="AZ11" s="408"/>
      <c r="BA11" s="103"/>
      <c r="BB11" s="99"/>
      <c r="BG11" s="5"/>
      <c r="BH11" s="4"/>
      <c r="BI11" s="4"/>
      <c r="BJ11" s="5"/>
      <c r="BK11" s="5"/>
      <c r="HY11" s="2" t="e">
        <f>TRIM(#REF!)&amp; "　"&amp;TRIM(AR11)</f>
        <v>#REF!</v>
      </c>
      <c r="HZ11" s="2" t="str">
        <f t="shared" si="0"/>
        <v xml:space="preserve"> </v>
      </c>
      <c r="IA11" s="8" t="e">
        <f>IF(#REF! ="","",#REF!)</f>
        <v>#REF!</v>
      </c>
      <c r="IB11" s="8" t="str">
        <f t="shared" si="1"/>
        <v/>
      </c>
    </row>
    <row r="12" spans="2:236" ht="33" customHeight="1" thickBot="1" x14ac:dyDescent="0.45">
      <c r="B12" s="46" t="s">
        <v>45</v>
      </c>
      <c r="C12" s="429"/>
      <c r="D12" s="429"/>
      <c r="E12" s="429"/>
      <c r="F12" s="429"/>
      <c r="G12" s="430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2"/>
      <c r="AA12" s="249" t="s">
        <v>46</v>
      </c>
      <c r="AB12" s="250"/>
      <c r="AC12" s="250"/>
      <c r="AD12" s="251"/>
      <c r="AE12" s="433"/>
      <c r="AF12" s="434"/>
      <c r="AG12" s="434"/>
      <c r="AH12" s="434"/>
      <c r="AI12" s="434"/>
      <c r="AJ12" s="434"/>
      <c r="AK12" s="434"/>
      <c r="AL12" s="434"/>
      <c r="AM12" s="435"/>
      <c r="AN12" s="25"/>
      <c r="AO12" s="88">
        <v>5</v>
      </c>
      <c r="AP12" s="9"/>
      <c r="AQ12" s="39" t="s">
        <v>133</v>
      </c>
      <c r="AR12" s="9"/>
      <c r="AS12" s="9"/>
      <c r="AT12" s="9"/>
      <c r="AU12" s="9"/>
      <c r="AV12" s="20"/>
      <c r="AW12" s="40" t="str">
        <f t="shared" si="2"/>
        <v/>
      </c>
      <c r="AX12" s="7"/>
      <c r="AY12" s="408"/>
      <c r="AZ12" s="408"/>
      <c r="BA12" s="103"/>
      <c r="BB12" s="99"/>
      <c r="BG12" s="5"/>
      <c r="BH12" s="4"/>
      <c r="BI12" s="4"/>
      <c r="BJ12" s="5"/>
      <c r="BK12" s="5"/>
      <c r="HY12" s="2" t="e">
        <f>TRIM(#REF!)&amp; "　"&amp;TRIM(AR12)</f>
        <v>#REF!</v>
      </c>
      <c r="HZ12" s="2" t="str">
        <f t="shared" si="0"/>
        <v xml:space="preserve"> </v>
      </c>
      <c r="IA12" s="8" t="e">
        <f>IF(#REF! ="","",#REF!)</f>
        <v>#REF!</v>
      </c>
      <c r="IB12" s="8" t="str">
        <f t="shared" si="1"/>
        <v/>
      </c>
    </row>
    <row r="13" spans="2:236" ht="33" customHeight="1" thickBot="1" x14ac:dyDescent="0.2">
      <c r="B13" s="170" t="s">
        <v>47</v>
      </c>
      <c r="C13" s="171"/>
      <c r="D13" s="171"/>
      <c r="E13" s="171"/>
      <c r="F13" s="171"/>
      <c r="G13" s="172"/>
      <c r="H13" s="80"/>
      <c r="I13" s="81"/>
      <c r="J13" s="292" t="s">
        <v>48</v>
      </c>
      <c r="K13" s="168" t="s">
        <v>8</v>
      </c>
      <c r="L13" s="168"/>
      <c r="M13" s="168"/>
      <c r="N13" s="169"/>
      <c r="O13" s="286" t="s">
        <v>49</v>
      </c>
      <c r="P13" s="168"/>
      <c r="Q13" s="168"/>
      <c r="R13" s="169"/>
      <c r="S13" s="282" t="s">
        <v>12</v>
      </c>
      <c r="T13" s="168"/>
      <c r="U13" s="168"/>
      <c r="V13" s="169"/>
      <c r="W13" s="282" t="s">
        <v>9</v>
      </c>
      <c r="X13" s="168"/>
      <c r="Y13" s="168"/>
      <c r="Z13" s="169"/>
      <c r="AA13" s="165" t="s">
        <v>50</v>
      </c>
      <c r="AB13" s="168" t="s">
        <v>8</v>
      </c>
      <c r="AC13" s="168"/>
      <c r="AD13" s="168"/>
      <c r="AE13" s="169"/>
      <c r="AF13" s="286" t="s">
        <v>49</v>
      </c>
      <c r="AG13" s="168"/>
      <c r="AH13" s="168"/>
      <c r="AI13" s="169"/>
      <c r="AJ13" s="282" t="s">
        <v>12</v>
      </c>
      <c r="AK13" s="168"/>
      <c r="AL13" s="168"/>
      <c r="AM13" s="283"/>
      <c r="AN13" s="25"/>
      <c r="AO13" s="88">
        <v>6</v>
      </c>
      <c r="AP13" s="9"/>
      <c r="AQ13" s="39" t="s">
        <v>133</v>
      </c>
      <c r="AR13" s="9"/>
      <c r="AS13" s="9"/>
      <c r="AT13" s="9"/>
      <c r="AU13" s="9"/>
      <c r="AV13" s="20"/>
      <c r="AW13" s="40" t="str">
        <f t="shared" si="2"/>
        <v/>
      </c>
      <c r="AX13" s="7"/>
      <c r="AY13" s="408"/>
      <c r="AZ13" s="408"/>
      <c r="BA13" s="103"/>
      <c r="BB13" s="100"/>
      <c r="BG13" s="5"/>
      <c r="BH13" s="4"/>
      <c r="BI13" s="4"/>
      <c r="BJ13" s="5"/>
      <c r="BK13" s="5"/>
      <c r="HX13" s="4"/>
      <c r="HY13" s="2" t="e">
        <f>TRIM(#REF!)&amp; "　"&amp;TRIM(AR13)</f>
        <v>#REF!</v>
      </c>
      <c r="HZ13" s="2" t="str">
        <f t="shared" si="0"/>
        <v xml:space="preserve"> </v>
      </c>
      <c r="IA13" s="8" t="e">
        <f>IF(#REF! ="","",#REF!)</f>
        <v>#REF!</v>
      </c>
      <c r="IB13" s="8" t="str">
        <f t="shared" si="1"/>
        <v/>
      </c>
    </row>
    <row r="14" spans="2:236" ht="33" customHeight="1" thickTop="1" x14ac:dyDescent="0.15">
      <c r="B14" s="173"/>
      <c r="C14" s="174"/>
      <c r="D14" s="174"/>
      <c r="E14" s="174"/>
      <c r="F14" s="174"/>
      <c r="G14" s="175"/>
      <c r="H14" s="284" t="s">
        <v>1</v>
      </c>
      <c r="I14" s="285"/>
      <c r="J14" s="293"/>
      <c r="K14" s="442"/>
      <c r="L14" s="442"/>
      <c r="M14" s="442"/>
      <c r="N14" s="443"/>
      <c r="O14" s="444"/>
      <c r="P14" s="440"/>
      <c r="Q14" s="440"/>
      <c r="R14" s="441"/>
      <c r="S14" s="439"/>
      <c r="T14" s="440"/>
      <c r="U14" s="440"/>
      <c r="V14" s="441"/>
      <c r="W14" s="439"/>
      <c r="X14" s="440"/>
      <c r="Y14" s="440"/>
      <c r="Z14" s="441"/>
      <c r="AA14" s="166"/>
      <c r="AB14" s="440"/>
      <c r="AC14" s="440"/>
      <c r="AD14" s="440"/>
      <c r="AE14" s="441"/>
      <c r="AF14" s="444"/>
      <c r="AG14" s="440"/>
      <c r="AH14" s="440"/>
      <c r="AI14" s="441"/>
      <c r="AJ14" s="444"/>
      <c r="AK14" s="440"/>
      <c r="AL14" s="440"/>
      <c r="AM14" s="446"/>
      <c r="AN14" s="25"/>
      <c r="AO14" s="88">
        <v>7</v>
      </c>
      <c r="AP14" s="9"/>
      <c r="AQ14" s="39" t="s">
        <v>133</v>
      </c>
      <c r="AR14" s="9"/>
      <c r="AS14" s="9"/>
      <c r="AT14" s="9"/>
      <c r="AU14" s="9"/>
      <c r="AV14" s="20"/>
      <c r="AW14" s="40" t="str">
        <f t="shared" si="2"/>
        <v/>
      </c>
      <c r="AX14" s="7"/>
      <c r="AY14" s="408"/>
      <c r="AZ14" s="408"/>
      <c r="BA14" s="103"/>
      <c r="BB14" s="100"/>
      <c r="BG14" s="5"/>
      <c r="BH14" s="4"/>
      <c r="BI14" s="4"/>
      <c r="BJ14" s="5"/>
      <c r="BK14" s="5"/>
      <c r="HY14" s="2" t="e">
        <f>TRIM(#REF!)&amp; "　"&amp;TRIM(AR14)</f>
        <v>#REF!</v>
      </c>
      <c r="HZ14" s="2" t="str">
        <f t="shared" si="0"/>
        <v xml:space="preserve"> </v>
      </c>
      <c r="IA14" s="8" t="e">
        <f>IF(#REF! ="","",#REF!)</f>
        <v>#REF!</v>
      </c>
      <c r="IB14" s="8" t="str">
        <f t="shared" si="1"/>
        <v/>
      </c>
    </row>
    <row r="15" spans="2:236" ht="33" customHeight="1" thickBot="1" x14ac:dyDescent="0.2">
      <c r="B15" s="176"/>
      <c r="C15" s="177"/>
      <c r="D15" s="177"/>
      <c r="E15" s="177"/>
      <c r="F15" s="177"/>
      <c r="G15" s="178"/>
      <c r="H15" s="296" t="s">
        <v>0</v>
      </c>
      <c r="I15" s="297"/>
      <c r="J15" s="294"/>
      <c r="K15" s="448"/>
      <c r="L15" s="448"/>
      <c r="M15" s="448"/>
      <c r="N15" s="449"/>
      <c r="O15" s="436"/>
      <c r="P15" s="437"/>
      <c r="Q15" s="437"/>
      <c r="R15" s="438"/>
      <c r="S15" s="436"/>
      <c r="T15" s="437"/>
      <c r="U15" s="437"/>
      <c r="V15" s="438"/>
      <c r="W15" s="436"/>
      <c r="X15" s="437"/>
      <c r="Y15" s="437"/>
      <c r="Z15" s="438"/>
      <c r="AA15" s="167"/>
      <c r="AB15" s="437"/>
      <c r="AC15" s="437"/>
      <c r="AD15" s="437"/>
      <c r="AE15" s="438"/>
      <c r="AF15" s="436"/>
      <c r="AG15" s="437"/>
      <c r="AH15" s="437"/>
      <c r="AI15" s="438"/>
      <c r="AJ15" s="436"/>
      <c r="AK15" s="437"/>
      <c r="AL15" s="437"/>
      <c r="AM15" s="447"/>
      <c r="AN15" s="25"/>
      <c r="AO15" s="89">
        <v>8</v>
      </c>
      <c r="AP15" s="9"/>
      <c r="AQ15" s="39" t="s">
        <v>133</v>
      </c>
      <c r="AR15" s="9"/>
      <c r="AS15" s="9"/>
      <c r="AT15" s="9"/>
      <c r="AU15" s="9"/>
      <c r="AV15" s="20"/>
      <c r="AW15" s="40" t="str">
        <f t="shared" si="2"/>
        <v/>
      </c>
      <c r="AX15" s="7"/>
      <c r="AY15" s="408"/>
      <c r="AZ15" s="408"/>
      <c r="BA15" s="103"/>
      <c r="BB15" s="100"/>
      <c r="BG15" s="5"/>
      <c r="BH15" s="4"/>
      <c r="BI15" s="4"/>
      <c r="BJ15" s="5"/>
      <c r="BK15" s="5"/>
      <c r="HY15" s="2" t="e">
        <f>TRIM(#REF!)&amp; "　"&amp;TRIM(AR15)</f>
        <v>#REF!</v>
      </c>
      <c r="HZ15" s="2" t="str">
        <f t="shared" si="0"/>
        <v xml:space="preserve"> </v>
      </c>
      <c r="IA15" s="8" t="e">
        <f>IF(#REF! ="","",#REF!)</f>
        <v>#REF!</v>
      </c>
      <c r="IB15" s="8" t="str">
        <f t="shared" si="1"/>
        <v/>
      </c>
    </row>
    <row r="16" spans="2:236" ht="33" customHeight="1" thickBot="1" x14ac:dyDescent="0.2">
      <c r="B16" s="288" t="s">
        <v>51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90"/>
      <c r="AN16" s="25"/>
      <c r="AO16" s="89">
        <v>9</v>
      </c>
      <c r="AP16" s="9"/>
      <c r="AQ16" s="39" t="s">
        <v>133</v>
      </c>
      <c r="AR16" s="9"/>
      <c r="AS16" s="9"/>
      <c r="AT16" s="9"/>
      <c r="AU16" s="9"/>
      <c r="AV16" s="20"/>
      <c r="AW16" s="40" t="str">
        <f t="shared" si="2"/>
        <v/>
      </c>
      <c r="AX16" s="7"/>
      <c r="AY16" s="408"/>
      <c r="AZ16" s="408"/>
      <c r="BA16" s="103"/>
      <c r="BB16" s="100"/>
      <c r="BG16" s="5"/>
      <c r="BH16" s="4"/>
      <c r="BI16" s="4"/>
      <c r="BJ16" s="5"/>
      <c r="BK16" s="5"/>
      <c r="HY16" s="2" t="e">
        <f>TRIM(#REF!)&amp; "　"&amp;TRIM(AR16)</f>
        <v>#REF!</v>
      </c>
      <c r="HZ16" s="2" t="str">
        <f t="shared" si="0"/>
        <v xml:space="preserve"> </v>
      </c>
      <c r="IA16" s="8" t="e">
        <f>IF(#REF! ="","",#REF!)</f>
        <v>#REF!</v>
      </c>
      <c r="IB16" s="8" t="str">
        <f t="shared" si="1"/>
        <v/>
      </c>
    </row>
    <row r="17" spans="2:236" ht="33" customHeight="1" thickBot="1" x14ac:dyDescent="0.2">
      <c r="B17" s="211" t="s">
        <v>52</v>
      </c>
      <c r="C17" s="212"/>
      <c r="D17" s="212"/>
      <c r="E17" s="212"/>
      <c r="F17" s="213"/>
      <c r="G17" s="214" t="s">
        <v>53</v>
      </c>
      <c r="H17" s="212"/>
      <c r="I17" s="212"/>
      <c r="J17" s="212"/>
      <c r="K17" s="212"/>
      <c r="L17" s="212"/>
      <c r="M17" s="212"/>
      <c r="N17" s="213"/>
      <c r="O17" s="214" t="s">
        <v>54</v>
      </c>
      <c r="P17" s="212"/>
      <c r="Q17" s="212"/>
      <c r="R17" s="212"/>
      <c r="S17" s="212"/>
      <c r="T17" s="212"/>
      <c r="U17" s="212"/>
      <c r="V17" s="212"/>
      <c r="W17" s="215" t="s">
        <v>28</v>
      </c>
      <c r="X17" s="216"/>
      <c r="Y17" s="216"/>
      <c r="Z17" s="216"/>
      <c r="AA17" s="216"/>
      <c r="AB17" s="216"/>
      <c r="AC17" s="216"/>
      <c r="AD17" s="217" t="s">
        <v>55</v>
      </c>
      <c r="AE17" s="218"/>
      <c r="AF17" s="214" t="s">
        <v>56</v>
      </c>
      <c r="AG17" s="212"/>
      <c r="AH17" s="212"/>
      <c r="AI17" s="212"/>
      <c r="AJ17" s="212"/>
      <c r="AK17" s="212"/>
      <c r="AL17" s="212"/>
      <c r="AM17" s="287"/>
      <c r="AN17" s="25"/>
      <c r="AO17" s="89">
        <v>10</v>
      </c>
      <c r="AP17" s="9"/>
      <c r="AQ17" s="39" t="s">
        <v>133</v>
      </c>
      <c r="AR17" s="9"/>
      <c r="AS17" s="9"/>
      <c r="AT17" s="9"/>
      <c r="AU17" s="9"/>
      <c r="AV17" s="20"/>
      <c r="AW17" s="40" t="str">
        <f t="shared" si="2"/>
        <v/>
      </c>
      <c r="AX17" s="7"/>
      <c r="AY17" s="408"/>
      <c r="AZ17" s="408"/>
      <c r="BA17" s="103"/>
      <c r="BB17" s="100"/>
      <c r="BG17" s="5"/>
      <c r="BH17" s="4"/>
      <c r="BI17" s="4"/>
      <c r="BJ17" s="5"/>
      <c r="BK17" s="5"/>
      <c r="HY17" s="2" t="e">
        <f>TRIM(#REF!)&amp; "　"&amp;TRIM(AR17)</f>
        <v>#REF!</v>
      </c>
      <c r="HZ17" s="2" t="str">
        <f t="shared" si="0"/>
        <v xml:space="preserve"> </v>
      </c>
      <c r="IA17" s="8" t="e">
        <f>IF(#REF! ="","",#REF!)</f>
        <v>#REF!</v>
      </c>
      <c r="IB17" s="8" t="str">
        <f t="shared" si="1"/>
        <v/>
      </c>
    </row>
    <row r="18" spans="2:236" ht="33" customHeight="1" thickTop="1" x14ac:dyDescent="0.15">
      <c r="B18" s="219" t="s">
        <v>171</v>
      </c>
      <c r="C18" s="220"/>
      <c r="D18" s="220"/>
      <c r="E18" s="220"/>
      <c r="F18" s="221"/>
      <c r="G18" s="222">
        <f>G10</f>
        <v>0</v>
      </c>
      <c r="H18" s="223"/>
      <c r="I18" s="223"/>
      <c r="J18" s="223"/>
      <c r="K18" s="223"/>
      <c r="L18" s="223"/>
      <c r="M18" s="223"/>
      <c r="N18" s="224"/>
      <c r="O18" s="225">
        <f>G9</f>
        <v>0</v>
      </c>
      <c r="P18" s="226"/>
      <c r="Q18" s="226"/>
      <c r="R18" s="226"/>
      <c r="S18" s="226"/>
      <c r="T18" s="226"/>
      <c r="U18" s="226"/>
      <c r="V18" s="227"/>
      <c r="W18" s="470"/>
      <c r="X18" s="471"/>
      <c r="Y18" s="471"/>
      <c r="Z18" s="471"/>
      <c r="AA18" s="471"/>
      <c r="AB18" s="471"/>
      <c r="AC18" s="472"/>
      <c r="AD18" s="473" t="str">
        <f>IF(W18="","",DATEDIF(W18,"2023/8/16","Y"))</f>
        <v/>
      </c>
      <c r="AE18" s="474"/>
      <c r="AF18" s="232">
        <f>AA9</f>
        <v>0</v>
      </c>
      <c r="AG18" s="226"/>
      <c r="AH18" s="226"/>
      <c r="AI18" s="226"/>
      <c r="AJ18" s="226"/>
      <c r="AK18" s="226"/>
      <c r="AL18" s="226"/>
      <c r="AM18" s="445"/>
      <c r="AN18" s="47"/>
      <c r="AO18" s="89">
        <v>11</v>
      </c>
      <c r="AP18" s="9"/>
      <c r="AQ18" s="39" t="s">
        <v>133</v>
      </c>
      <c r="AR18" s="9"/>
      <c r="AS18" s="9"/>
      <c r="AT18" s="9"/>
      <c r="AU18" s="9"/>
      <c r="AV18" s="20"/>
      <c r="AW18" s="40" t="str">
        <f t="shared" si="2"/>
        <v/>
      </c>
      <c r="AX18" s="7"/>
      <c r="AY18" s="408"/>
      <c r="AZ18" s="408"/>
      <c r="BA18" s="103"/>
      <c r="BB18" s="100"/>
      <c r="BG18" s="5"/>
      <c r="BH18" s="4"/>
      <c r="BI18" s="4"/>
      <c r="BJ18" s="5"/>
      <c r="BK18" s="5"/>
      <c r="HY18" s="2" t="e">
        <f>TRIM(#REF!)&amp; "　"&amp;TRIM(AR18)</f>
        <v>#REF!</v>
      </c>
      <c r="HZ18" s="2" t="str">
        <f t="shared" si="0"/>
        <v xml:space="preserve"> </v>
      </c>
      <c r="IA18" s="8" t="e">
        <f>IF(#REF! ="","",#REF!)</f>
        <v>#REF!</v>
      </c>
      <c r="IB18" s="8" t="str">
        <f t="shared" si="1"/>
        <v/>
      </c>
    </row>
    <row r="19" spans="2:236" ht="33" customHeight="1" x14ac:dyDescent="0.15">
      <c r="B19" s="457"/>
      <c r="C19" s="458"/>
      <c r="D19" s="458"/>
      <c r="E19" s="458"/>
      <c r="F19" s="459"/>
      <c r="G19" s="460"/>
      <c r="H19" s="461"/>
      <c r="I19" s="461"/>
      <c r="J19" s="461"/>
      <c r="K19" s="461"/>
      <c r="L19" s="461"/>
      <c r="M19" s="461"/>
      <c r="N19" s="462"/>
      <c r="O19" s="460"/>
      <c r="P19" s="458"/>
      <c r="Q19" s="458"/>
      <c r="R19" s="458"/>
      <c r="S19" s="458"/>
      <c r="T19" s="458"/>
      <c r="U19" s="458"/>
      <c r="V19" s="459"/>
      <c r="W19" s="463"/>
      <c r="X19" s="458"/>
      <c r="Y19" s="458"/>
      <c r="Z19" s="458"/>
      <c r="AA19" s="458"/>
      <c r="AB19" s="458"/>
      <c r="AC19" s="464"/>
      <c r="AD19" s="465" t="str">
        <f t="shared" ref="AD19:AD27" si="3">IF(W19="","",DATEDIF(W19,"2023/8/16","Y"))</f>
        <v/>
      </c>
      <c r="AE19" s="466"/>
      <c r="AF19" s="467"/>
      <c r="AG19" s="468"/>
      <c r="AH19" s="468"/>
      <c r="AI19" s="468"/>
      <c r="AJ19" s="468"/>
      <c r="AK19" s="468"/>
      <c r="AL19" s="468"/>
      <c r="AM19" s="469"/>
      <c r="AN19" s="25"/>
      <c r="AO19" s="89">
        <v>12</v>
      </c>
      <c r="AP19" s="9"/>
      <c r="AQ19" s="39" t="s">
        <v>133</v>
      </c>
      <c r="AR19" s="9"/>
      <c r="AS19" s="9"/>
      <c r="AT19" s="9"/>
      <c r="AU19" s="9"/>
      <c r="AV19" s="20"/>
      <c r="AW19" s="40" t="str">
        <f t="shared" si="2"/>
        <v/>
      </c>
      <c r="AX19" s="7"/>
      <c r="AY19" s="408"/>
      <c r="AZ19" s="408"/>
      <c r="BA19" s="103"/>
      <c r="BB19" s="100"/>
      <c r="BG19" s="5"/>
      <c r="BH19" s="4"/>
      <c r="BI19" s="4"/>
      <c r="BJ19" s="5"/>
      <c r="BK19" s="5"/>
      <c r="HY19" s="2" t="e">
        <f>TRIM(#REF!)&amp; "　"&amp;TRIM(AR19)</f>
        <v>#REF!</v>
      </c>
      <c r="HZ19" s="2" t="str">
        <f t="shared" si="0"/>
        <v xml:space="preserve"> </v>
      </c>
      <c r="IA19" s="8" t="e">
        <f>IF(#REF! ="","",#REF!)</f>
        <v>#REF!</v>
      </c>
      <c r="IB19" s="8" t="str">
        <f t="shared" si="1"/>
        <v/>
      </c>
    </row>
    <row r="20" spans="2:236" ht="33" customHeight="1" x14ac:dyDescent="0.15">
      <c r="B20" s="457"/>
      <c r="C20" s="458"/>
      <c r="D20" s="458"/>
      <c r="E20" s="458"/>
      <c r="F20" s="459"/>
      <c r="G20" s="460"/>
      <c r="H20" s="461"/>
      <c r="I20" s="461"/>
      <c r="J20" s="461"/>
      <c r="K20" s="461"/>
      <c r="L20" s="461"/>
      <c r="M20" s="461"/>
      <c r="N20" s="462"/>
      <c r="O20" s="460"/>
      <c r="P20" s="458"/>
      <c r="Q20" s="458"/>
      <c r="R20" s="458"/>
      <c r="S20" s="458"/>
      <c r="T20" s="458"/>
      <c r="U20" s="458"/>
      <c r="V20" s="459"/>
      <c r="W20" s="463"/>
      <c r="X20" s="458"/>
      <c r="Y20" s="458"/>
      <c r="Z20" s="458"/>
      <c r="AA20" s="458"/>
      <c r="AB20" s="458"/>
      <c r="AC20" s="464"/>
      <c r="AD20" s="465" t="str">
        <f t="shared" si="3"/>
        <v/>
      </c>
      <c r="AE20" s="466"/>
      <c r="AF20" s="467"/>
      <c r="AG20" s="468"/>
      <c r="AH20" s="468"/>
      <c r="AI20" s="468"/>
      <c r="AJ20" s="468"/>
      <c r="AK20" s="468"/>
      <c r="AL20" s="468"/>
      <c r="AM20" s="469"/>
      <c r="AN20" s="25"/>
      <c r="AO20" s="89">
        <v>13</v>
      </c>
      <c r="AP20" s="9"/>
      <c r="AQ20" s="39" t="s">
        <v>133</v>
      </c>
      <c r="AR20" s="9"/>
      <c r="AS20" s="9"/>
      <c r="AT20" s="9"/>
      <c r="AU20" s="9"/>
      <c r="AV20" s="20"/>
      <c r="AW20" s="40" t="str">
        <f t="shared" si="2"/>
        <v/>
      </c>
      <c r="AX20" s="7"/>
      <c r="AY20" s="408"/>
      <c r="AZ20" s="408"/>
      <c r="BA20" s="103"/>
      <c r="BB20" s="100"/>
      <c r="BG20" s="5"/>
      <c r="BH20" s="4"/>
      <c r="BI20" s="4"/>
      <c r="BJ20" s="5"/>
      <c r="BK20" s="5"/>
      <c r="HY20" s="2" t="e">
        <f>TRIM(#REF!)&amp; "　"&amp;TRIM(AR20)</f>
        <v>#REF!</v>
      </c>
      <c r="HZ20" s="2" t="str">
        <f t="shared" si="0"/>
        <v xml:space="preserve"> </v>
      </c>
      <c r="IA20" s="8" t="e">
        <f>IF(#REF! ="","",#REF!)</f>
        <v>#REF!</v>
      </c>
      <c r="IB20" s="8" t="str">
        <f t="shared" si="1"/>
        <v/>
      </c>
    </row>
    <row r="21" spans="2:236" ht="33" customHeight="1" x14ac:dyDescent="0.15">
      <c r="B21" s="457"/>
      <c r="C21" s="458"/>
      <c r="D21" s="458"/>
      <c r="E21" s="458"/>
      <c r="F21" s="459"/>
      <c r="G21" s="460"/>
      <c r="H21" s="461"/>
      <c r="I21" s="461"/>
      <c r="J21" s="461"/>
      <c r="K21" s="461"/>
      <c r="L21" s="461"/>
      <c r="M21" s="461"/>
      <c r="N21" s="462"/>
      <c r="O21" s="460"/>
      <c r="P21" s="458"/>
      <c r="Q21" s="458"/>
      <c r="R21" s="458"/>
      <c r="S21" s="458"/>
      <c r="T21" s="458"/>
      <c r="U21" s="458"/>
      <c r="V21" s="459"/>
      <c r="W21" s="463"/>
      <c r="X21" s="458"/>
      <c r="Y21" s="458"/>
      <c r="Z21" s="458"/>
      <c r="AA21" s="458"/>
      <c r="AB21" s="458"/>
      <c r="AC21" s="464"/>
      <c r="AD21" s="465" t="str">
        <f t="shared" si="3"/>
        <v/>
      </c>
      <c r="AE21" s="466"/>
      <c r="AF21" s="21"/>
      <c r="AG21" s="22"/>
      <c r="AH21" s="22"/>
      <c r="AI21" s="22"/>
      <c r="AJ21" s="22"/>
      <c r="AK21" s="22"/>
      <c r="AL21" s="22"/>
      <c r="AM21" s="23"/>
      <c r="AN21" s="25"/>
      <c r="AO21" s="89">
        <v>14</v>
      </c>
      <c r="AP21" s="9"/>
      <c r="AQ21" s="39" t="s">
        <v>133</v>
      </c>
      <c r="AR21" s="9"/>
      <c r="AS21" s="9"/>
      <c r="AT21" s="9"/>
      <c r="AU21" s="9"/>
      <c r="AV21" s="20"/>
      <c r="AW21" s="40" t="str">
        <f t="shared" si="2"/>
        <v/>
      </c>
      <c r="AX21" s="7"/>
      <c r="AY21" s="408"/>
      <c r="AZ21" s="408"/>
      <c r="BA21" s="103"/>
      <c r="BB21" s="100"/>
      <c r="BG21" s="5"/>
      <c r="BH21" s="4"/>
      <c r="BI21" s="4"/>
      <c r="BJ21" s="5"/>
      <c r="BK21" s="5"/>
      <c r="HY21" s="2" t="e">
        <f>TRIM(#REF!)&amp; "　"&amp;TRIM(AR21)</f>
        <v>#REF!</v>
      </c>
      <c r="HZ21" s="2" t="str">
        <f t="shared" si="0"/>
        <v xml:space="preserve"> </v>
      </c>
      <c r="IA21" s="8" t="e">
        <f>IF(#REF! ="","",#REF!)</f>
        <v>#REF!</v>
      </c>
      <c r="IB21" s="8" t="str">
        <f t="shared" si="1"/>
        <v/>
      </c>
    </row>
    <row r="22" spans="2:236" ht="33" customHeight="1" x14ac:dyDescent="0.15">
      <c r="B22" s="457"/>
      <c r="C22" s="458"/>
      <c r="D22" s="458"/>
      <c r="E22" s="458"/>
      <c r="F22" s="459"/>
      <c r="G22" s="460"/>
      <c r="H22" s="461"/>
      <c r="I22" s="461"/>
      <c r="J22" s="461"/>
      <c r="K22" s="461"/>
      <c r="L22" s="461"/>
      <c r="M22" s="461"/>
      <c r="N22" s="462"/>
      <c r="O22" s="460"/>
      <c r="P22" s="458"/>
      <c r="Q22" s="458"/>
      <c r="R22" s="458"/>
      <c r="S22" s="458"/>
      <c r="T22" s="458"/>
      <c r="U22" s="458"/>
      <c r="V22" s="459"/>
      <c r="W22" s="463"/>
      <c r="X22" s="458"/>
      <c r="Y22" s="458"/>
      <c r="Z22" s="458"/>
      <c r="AA22" s="458"/>
      <c r="AB22" s="458"/>
      <c r="AC22" s="464"/>
      <c r="AD22" s="465" t="str">
        <f t="shared" si="3"/>
        <v/>
      </c>
      <c r="AE22" s="466"/>
      <c r="AF22" s="21"/>
      <c r="AG22" s="22"/>
      <c r="AH22" s="22"/>
      <c r="AI22" s="22"/>
      <c r="AJ22" s="22"/>
      <c r="AK22" s="22"/>
      <c r="AL22" s="22"/>
      <c r="AM22" s="23"/>
      <c r="AN22" s="25"/>
      <c r="AO22" s="89">
        <v>15</v>
      </c>
      <c r="AP22" s="9"/>
      <c r="AQ22" s="39" t="s">
        <v>133</v>
      </c>
      <c r="AR22" s="9"/>
      <c r="AS22" s="9"/>
      <c r="AT22" s="9"/>
      <c r="AU22" s="9"/>
      <c r="AV22" s="74"/>
      <c r="AW22" s="40" t="str">
        <f t="shared" si="2"/>
        <v/>
      </c>
      <c r="AX22" s="10"/>
      <c r="AY22" s="408"/>
      <c r="AZ22" s="408"/>
      <c r="BA22" s="103"/>
      <c r="BB22" s="100"/>
      <c r="BG22" s="5"/>
      <c r="BH22" s="4"/>
      <c r="BI22" s="4"/>
      <c r="BJ22" s="5"/>
      <c r="BK22" s="5"/>
      <c r="HY22" s="2" t="e">
        <f>TRIM(#REF!)&amp; "　"&amp;TRIM(AR27)</f>
        <v>#REF!</v>
      </c>
      <c r="HZ22" s="2" t="str">
        <f>ASC(TRIM(AS27)&amp;" "&amp;TRIM(AT27))</f>
        <v xml:space="preserve"> </v>
      </c>
      <c r="IA22" s="8" t="e">
        <f>IF(#REF! ="","",#REF!)</f>
        <v>#REF!</v>
      </c>
      <c r="IB22" s="8" t="str">
        <f>IF(AY27="","",AY27)</f>
        <v/>
      </c>
    </row>
    <row r="23" spans="2:236" ht="33" customHeight="1" x14ac:dyDescent="0.15">
      <c r="B23" s="114"/>
      <c r="C23" s="108"/>
      <c r="D23" s="108"/>
      <c r="E23" s="108"/>
      <c r="F23" s="109"/>
      <c r="G23" s="107"/>
      <c r="H23" s="115"/>
      <c r="I23" s="115"/>
      <c r="J23" s="115"/>
      <c r="K23" s="115"/>
      <c r="L23" s="115"/>
      <c r="M23" s="115"/>
      <c r="N23" s="116"/>
      <c r="O23" s="107"/>
      <c r="P23" s="108"/>
      <c r="Q23" s="108"/>
      <c r="R23" s="108"/>
      <c r="S23" s="108"/>
      <c r="T23" s="108"/>
      <c r="U23" s="108"/>
      <c r="V23" s="109"/>
      <c r="W23" s="113"/>
      <c r="X23" s="108"/>
      <c r="Y23" s="108"/>
      <c r="Z23" s="108"/>
      <c r="AA23" s="108"/>
      <c r="AB23" s="108"/>
      <c r="AC23" s="110"/>
      <c r="AD23" s="111"/>
      <c r="AE23" s="112"/>
      <c r="AF23" s="21"/>
      <c r="AG23" s="22"/>
      <c r="AH23" s="22"/>
      <c r="AI23" s="22"/>
      <c r="AJ23" s="22"/>
      <c r="AK23" s="22"/>
      <c r="AL23" s="22"/>
      <c r="AM23" s="23"/>
      <c r="AN23" s="25"/>
      <c r="AO23" s="90">
        <v>16</v>
      </c>
      <c r="AP23" s="11"/>
      <c r="AQ23" s="39" t="s">
        <v>133</v>
      </c>
      <c r="AR23" s="11"/>
      <c r="AS23" s="11"/>
      <c r="AT23" s="11"/>
      <c r="AU23" s="11"/>
      <c r="AV23" s="74"/>
      <c r="AW23" s="40" t="str">
        <f t="shared" si="2"/>
        <v/>
      </c>
      <c r="AX23" s="12"/>
      <c r="AY23" s="408"/>
      <c r="AZ23" s="408"/>
      <c r="BA23" s="104"/>
      <c r="BB23" s="100"/>
      <c r="BG23" s="5"/>
      <c r="BH23" s="4"/>
      <c r="BI23" s="4"/>
      <c r="BJ23" s="5"/>
      <c r="BK23" s="5"/>
      <c r="IA23" s="8"/>
      <c r="IB23" s="8"/>
    </row>
    <row r="24" spans="2:236" ht="33" customHeight="1" x14ac:dyDescent="0.15">
      <c r="B24" s="114"/>
      <c r="C24" s="108"/>
      <c r="D24" s="108"/>
      <c r="E24" s="108"/>
      <c r="F24" s="109"/>
      <c r="G24" s="107"/>
      <c r="H24" s="115"/>
      <c r="I24" s="115"/>
      <c r="J24" s="115"/>
      <c r="K24" s="115"/>
      <c r="L24" s="115"/>
      <c r="M24" s="115"/>
      <c r="N24" s="116"/>
      <c r="O24" s="107"/>
      <c r="P24" s="108"/>
      <c r="Q24" s="108"/>
      <c r="R24" s="108"/>
      <c r="S24" s="108"/>
      <c r="T24" s="108"/>
      <c r="U24" s="108"/>
      <c r="V24" s="109"/>
      <c r="W24" s="113"/>
      <c r="X24" s="108"/>
      <c r="Y24" s="108"/>
      <c r="Z24" s="108"/>
      <c r="AA24" s="108"/>
      <c r="AB24" s="108"/>
      <c r="AC24" s="110"/>
      <c r="AD24" s="111"/>
      <c r="AE24" s="112"/>
      <c r="AF24" s="21"/>
      <c r="AG24" s="22"/>
      <c r="AH24" s="22"/>
      <c r="AI24" s="22"/>
      <c r="AJ24" s="22"/>
      <c r="AK24" s="22"/>
      <c r="AL24" s="22"/>
      <c r="AM24" s="23"/>
      <c r="AN24" s="25"/>
      <c r="AO24" s="89">
        <v>17</v>
      </c>
      <c r="AP24" s="9"/>
      <c r="AQ24" s="39" t="s">
        <v>133</v>
      </c>
      <c r="AR24" s="9"/>
      <c r="AS24" s="9"/>
      <c r="AT24" s="9"/>
      <c r="AU24" s="9"/>
      <c r="AV24" s="74"/>
      <c r="AW24" s="40" t="str">
        <f t="shared" si="2"/>
        <v/>
      </c>
      <c r="AX24" s="7"/>
      <c r="AY24" s="408"/>
      <c r="AZ24" s="408"/>
      <c r="BA24" s="103"/>
      <c r="BB24" s="100"/>
      <c r="BG24" s="5"/>
      <c r="BH24" s="4"/>
      <c r="BI24" s="4"/>
      <c r="BJ24" s="5"/>
      <c r="BK24" s="5"/>
      <c r="IA24" s="8"/>
      <c r="IB24" s="8"/>
    </row>
    <row r="25" spans="2:236" ht="33" customHeight="1" x14ac:dyDescent="0.15">
      <c r="B25" s="457"/>
      <c r="C25" s="458"/>
      <c r="D25" s="458"/>
      <c r="E25" s="458"/>
      <c r="F25" s="459"/>
      <c r="G25" s="460"/>
      <c r="H25" s="461"/>
      <c r="I25" s="461"/>
      <c r="J25" s="461"/>
      <c r="K25" s="461"/>
      <c r="L25" s="461"/>
      <c r="M25" s="461"/>
      <c r="N25" s="462"/>
      <c r="O25" s="460"/>
      <c r="P25" s="458"/>
      <c r="Q25" s="458"/>
      <c r="R25" s="458"/>
      <c r="S25" s="458"/>
      <c r="T25" s="458"/>
      <c r="U25" s="458"/>
      <c r="V25" s="459"/>
      <c r="W25" s="460"/>
      <c r="X25" s="458"/>
      <c r="Y25" s="458"/>
      <c r="Z25" s="458"/>
      <c r="AA25" s="458"/>
      <c r="AB25" s="458"/>
      <c r="AC25" s="464"/>
      <c r="AD25" s="465" t="str">
        <f t="shared" si="3"/>
        <v/>
      </c>
      <c r="AE25" s="466"/>
      <c r="AF25" s="467"/>
      <c r="AG25" s="468"/>
      <c r="AH25" s="468"/>
      <c r="AI25" s="468"/>
      <c r="AJ25" s="468"/>
      <c r="AK25" s="468"/>
      <c r="AL25" s="468"/>
      <c r="AM25" s="469"/>
      <c r="AN25" s="25"/>
      <c r="AO25" s="89">
        <v>18</v>
      </c>
      <c r="AP25" s="9"/>
      <c r="AQ25" s="39" t="s">
        <v>133</v>
      </c>
      <c r="AR25" s="9"/>
      <c r="AS25" s="9"/>
      <c r="AT25" s="9"/>
      <c r="AU25" s="9"/>
      <c r="AV25" s="74"/>
      <c r="AW25" s="40" t="str">
        <f t="shared" si="2"/>
        <v/>
      </c>
      <c r="AX25" s="7"/>
      <c r="AY25" s="408"/>
      <c r="AZ25" s="408"/>
      <c r="BA25" s="103"/>
      <c r="BB25" s="100"/>
      <c r="IA25" s="8"/>
      <c r="IB25" s="8"/>
    </row>
    <row r="26" spans="2:236" ht="33" customHeight="1" x14ac:dyDescent="0.15">
      <c r="B26" s="475"/>
      <c r="C26" s="442"/>
      <c r="D26" s="442"/>
      <c r="E26" s="442"/>
      <c r="F26" s="443"/>
      <c r="G26" s="444"/>
      <c r="H26" s="440"/>
      <c r="I26" s="440"/>
      <c r="J26" s="440"/>
      <c r="K26" s="440"/>
      <c r="L26" s="440"/>
      <c r="M26" s="440"/>
      <c r="N26" s="441"/>
      <c r="O26" s="460"/>
      <c r="P26" s="458"/>
      <c r="Q26" s="458"/>
      <c r="R26" s="458"/>
      <c r="S26" s="458"/>
      <c r="T26" s="458"/>
      <c r="U26" s="458"/>
      <c r="V26" s="459"/>
      <c r="W26" s="460"/>
      <c r="X26" s="458"/>
      <c r="Y26" s="458"/>
      <c r="Z26" s="458"/>
      <c r="AA26" s="458"/>
      <c r="AB26" s="458"/>
      <c r="AC26" s="464"/>
      <c r="AD26" s="465" t="str">
        <f t="shared" si="3"/>
        <v/>
      </c>
      <c r="AE26" s="466"/>
      <c r="AF26" s="476"/>
      <c r="AG26" s="418"/>
      <c r="AH26" s="418"/>
      <c r="AI26" s="418"/>
      <c r="AJ26" s="418"/>
      <c r="AK26" s="418"/>
      <c r="AL26" s="418"/>
      <c r="AM26" s="419"/>
      <c r="AN26" s="25"/>
      <c r="AO26" s="89">
        <v>19</v>
      </c>
      <c r="AP26" s="9"/>
      <c r="AQ26" s="39" t="s">
        <v>133</v>
      </c>
      <c r="AR26" s="9"/>
      <c r="AS26" s="9"/>
      <c r="AT26" s="9"/>
      <c r="AU26" s="9"/>
      <c r="AV26" s="75"/>
      <c r="AW26" s="40" t="str">
        <f t="shared" si="2"/>
        <v/>
      </c>
      <c r="AX26" s="7"/>
      <c r="AY26" s="408"/>
      <c r="AZ26" s="408"/>
      <c r="BA26" s="103"/>
      <c r="BB26" s="100"/>
      <c r="IA26" s="8"/>
      <c r="IB26" s="8"/>
    </row>
    <row r="27" spans="2:236" ht="33" customHeight="1" thickBot="1" x14ac:dyDescent="0.2">
      <c r="B27" s="450"/>
      <c r="C27" s="451"/>
      <c r="D27" s="451"/>
      <c r="E27" s="451"/>
      <c r="F27" s="452"/>
      <c r="G27" s="453"/>
      <c r="H27" s="454"/>
      <c r="I27" s="454"/>
      <c r="J27" s="454"/>
      <c r="K27" s="454"/>
      <c r="L27" s="454"/>
      <c r="M27" s="454"/>
      <c r="N27" s="455"/>
      <c r="O27" s="453"/>
      <c r="P27" s="451"/>
      <c r="Q27" s="451"/>
      <c r="R27" s="451"/>
      <c r="S27" s="451"/>
      <c r="T27" s="451"/>
      <c r="U27" s="451"/>
      <c r="V27" s="452"/>
      <c r="W27" s="436"/>
      <c r="X27" s="448"/>
      <c r="Y27" s="448"/>
      <c r="Z27" s="448"/>
      <c r="AA27" s="448"/>
      <c r="AB27" s="448"/>
      <c r="AC27" s="456"/>
      <c r="AD27" s="477" t="str">
        <f t="shared" si="3"/>
        <v/>
      </c>
      <c r="AE27" s="478"/>
      <c r="AF27" s="484"/>
      <c r="AG27" s="485"/>
      <c r="AH27" s="485"/>
      <c r="AI27" s="485"/>
      <c r="AJ27" s="485"/>
      <c r="AK27" s="485"/>
      <c r="AL27" s="485"/>
      <c r="AM27" s="486"/>
      <c r="AN27" s="95"/>
      <c r="AO27" s="91">
        <v>20</v>
      </c>
      <c r="AP27" s="16"/>
      <c r="AQ27" s="57" t="s">
        <v>133</v>
      </c>
      <c r="AR27" s="16"/>
      <c r="AS27" s="16"/>
      <c r="AT27" s="16"/>
      <c r="AU27" s="16"/>
      <c r="AV27" s="76"/>
      <c r="AW27" s="58" t="str">
        <f t="shared" si="2"/>
        <v/>
      </c>
      <c r="AX27" s="17"/>
      <c r="AY27" s="433"/>
      <c r="AZ27" s="433"/>
      <c r="BA27" s="105"/>
      <c r="BB27" s="101"/>
      <c r="IA27" s="8"/>
      <c r="IB27" s="8"/>
    </row>
    <row r="28" spans="2:236" ht="4.5" customHeight="1" thickBot="1" x14ac:dyDescent="0.2">
      <c r="B28" s="13"/>
      <c r="C28" s="13"/>
      <c r="D28" s="13"/>
      <c r="E28" s="13"/>
      <c r="F28" s="13"/>
      <c r="G28" s="13"/>
      <c r="H28" s="52"/>
      <c r="I28" s="52"/>
      <c r="J28" s="94"/>
      <c r="K28" s="94"/>
      <c r="L28" s="94"/>
      <c r="M28" s="96"/>
      <c r="N28" s="96"/>
      <c r="O28" s="483"/>
      <c r="P28" s="483"/>
      <c r="Q28" s="483"/>
      <c r="R28" s="483"/>
      <c r="S28" s="483"/>
      <c r="T28" s="483"/>
      <c r="U28" s="483"/>
      <c r="V28" s="93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25"/>
      <c r="AO28" s="64"/>
      <c r="AP28" s="13"/>
      <c r="AQ28" s="13"/>
      <c r="AR28" s="13"/>
      <c r="AS28" s="13"/>
      <c r="AT28" s="13"/>
      <c r="AU28" s="13"/>
      <c r="AV28" s="65"/>
      <c r="AW28" s="65"/>
      <c r="AX28" s="37"/>
      <c r="AY28" s="66"/>
      <c r="AZ28" s="66"/>
      <c r="BA28" s="13"/>
      <c r="BB28" s="65"/>
      <c r="IA28" s="8"/>
      <c r="IB28" s="8"/>
    </row>
    <row r="29" spans="2:236" s="126" customFormat="1" ht="30" customHeight="1" thickBot="1" x14ac:dyDescent="0.2">
      <c r="B29" s="127" t="s">
        <v>193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 t="s">
        <v>194</v>
      </c>
      <c r="W29" s="128"/>
      <c r="X29" s="128"/>
      <c r="Y29" s="128"/>
      <c r="Z29" s="487"/>
      <c r="AA29" s="487"/>
      <c r="AB29" s="128" t="s">
        <v>195</v>
      </c>
      <c r="AC29" s="128"/>
      <c r="AD29" s="128"/>
      <c r="AE29" s="128"/>
      <c r="AF29" s="128"/>
      <c r="AG29" s="128"/>
      <c r="AH29" s="128"/>
      <c r="AI29" s="129"/>
      <c r="AJ29" s="147"/>
      <c r="AL29" s="130"/>
      <c r="AM29" s="131"/>
      <c r="AN29" s="132"/>
      <c r="AO29" s="131"/>
      <c r="AP29" s="131"/>
      <c r="AQ29" s="131"/>
      <c r="AR29" s="131"/>
      <c r="AS29" s="133"/>
      <c r="AT29" s="133"/>
      <c r="AU29" s="134"/>
      <c r="AV29" s="135"/>
      <c r="AW29" s="135"/>
      <c r="AX29" s="134"/>
      <c r="HW29" s="136"/>
      <c r="HX29" s="136"/>
    </row>
    <row r="30" spans="2:236" s="126" customFormat="1" ht="25.5" customHeight="1" thickBot="1" x14ac:dyDescent="0.2">
      <c r="B30" s="355" t="s">
        <v>196</v>
      </c>
      <c r="C30" s="356"/>
      <c r="D30" s="356"/>
      <c r="E30" s="357"/>
      <c r="F30" s="358" t="s">
        <v>197</v>
      </c>
      <c r="G30" s="358"/>
      <c r="H30" s="358"/>
      <c r="I30" s="358"/>
      <c r="J30" s="358"/>
      <c r="K30" s="358"/>
      <c r="L30" s="359"/>
      <c r="M30" s="358" t="s">
        <v>198</v>
      </c>
      <c r="N30" s="358"/>
      <c r="O30" s="358"/>
      <c r="P30" s="358"/>
      <c r="Q30" s="358"/>
      <c r="R30" s="358"/>
      <c r="S30" s="360"/>
      <c r="T30" s="361" t="s">
        <v>199</v>
      </c>
      <c r="U30" s="358"/>
      <c r="V30" s="358"/>
      <c r="W30" s="360"/>
      <c r="X30" s="362" t="s">
        <v>200</v>
      </c>
      <c r="Y30" s="344"/>
      <c r="Z30" s="344"/>
      <c r="AA30" s="344"/>
      <c r="AB30" s="344"/>
      <c r="AC30" s="344"/>
      <c r="AD30" s="363"/>
      <c r="AE30" s="343"/>
      <c r="AF30" s="344"/>
      <c r="AG30" s="344"/>
      <c r="AH30" s="344"/>
      <c r="AI30" s="344"/>
      <c r="AJ30" s="344"/>
      <c r="AK30" s="344"/>
      <c r="AL30" s="344"/>
      <c r="AM30" s="345"/>
      <c r="AN30" s="148"/>
      <c r="AO30" s="137"/>
      <c r="AP30" s="138" t="s">
        <v>201</v>
      </c>
      <c r="AQ30" s="139"/>
      <c r="AR30" s="139"/>
      <c r="AS30" s="140"/>
      <c r="AT30" s="364" t="s">
        <v>202</v>
      </c>
      <c r="AU30" s="365"/>
      <c r="AV30" s="365"/>
      <c r="AW30" s="139"/>
      <c r="AX30" s="141"/>
      <c r="AY30" s="139"/>
      <c r="AZ30" s="139"/>
      <c r="BA30" s="139"/>
      <c r="BB30" s="139"/>
      <c r="BC30" s="139"/>
      <c r="BD30" s="141"/>
      <c r="HV30" s="136"/>
      <c r="HW30" s="136"/>
    </row>
    <row r="31" spans="2:236" s="126" customFormat="1" ht="25.5" customHeight="1" thickTop="1" x14ac:dyDescent="0.15">
      <c r="B31" s="366"/>
      <c r="C31" s="367"/>
      <c r="D31" s="367"/>
      <c r="E31" s="368"/>
      <c r="F31" s="369"/>
      <c r="G31" s="370"/>
      <c r="H31" s="370"/>
      <c r="I31" s="370"/>
      <c r="J31" s="370"/>
      <c r="K31" s="370"/>
      <c r="L31" s="371"/>
      <c r="M31" s="372"/>
      <c r="N31" s="372"/>
      <c r="O31" s="372"/>
      <c r="P31" s="372"/>
      <c r="Q31" s="372"/>
      <c r="R31" s="372"/>
      <c r="S31" s="373"/>
      <c r="T31" s="142"/>
      <c r="U31" s="142"/>
      <c r="V31" s="374" t="s">
        <v>203</v>
      </c>
      <c r="W31" s="375"/>
      <c r="X31" s="376"/>
      <c r="Y31" s="347"/>
      <c r="Z31" s="347"/>
      <c r="AA31" s="347"/>
      <c r="AB31" s="347"/>
      <c r="AC31" s="347"/>
      <c r="AD31" s="377"/>
      <c r="AE31" s="346"/>
      <c r="AF31" s="347"/>
      <c r="AG31" s="347"/>
      <c r="AH31" s="347"/>
      <c r="AI31" s="347"/>
      <c r="AJ31" s="347"/>
      <c r="AK31" s="347"/>
      <c r="AL31" s="347"/>
      <c r="AM31" s="348"/>
      <c r="AN31" s="149"/>
      <c r="AO31" s="137"/>
      <c r="AP31" s="378"/>
      <c r="AQ31" s="379"/>
      <c r="AR31" s="382" t="s">
        <v>204</v>
      </c>
      <c r="AS31" s="383"/>
      <c r="AT31" s="386" t="s">
        <v>205</v>
      </c>
      <c r="AU31" s="387"/>
      <c r="AV31" s="388"/>
      <c r="AX31" s="488" t="s">
        <v>206</v>
      </c>
      <c r="AY31" s="489"/>
      <c r="AZ31" s="143"/>
      <c r="BA31" s="141"/>
      <c r="BB31" s="492"/>
      <c r="BC31" s="492"/>
      <c r="BD31" s="492"/>
      <c r="HW31" s="136"/>
      <c r="HX31" s="136"/>
    </row>
    <row r="32" spans="2:236" s="126" customFormat="1" ht="25.5" customHeight="1" x14ac:dyDescent="0.15">
      <c r="B32" s="392"/>
      <c r="C32" s="393"/>
      <c r="D32" s="393"/>
      <c r="E32" s="394"/>
      <c r="F32" s="395"/>
      <c r="G32" s="396"/>
      <c r="H32" s="396"/>
      <c r="I32" s="396"/>
      <c r="J32" s="396"/>
      <c r="K32" s="396"/>
      <c r="L32" s="397"/>
      <c r="M32" s="398"/>
      <c r="N32" s="398"/>
      <c r="O32" s="398"/>
      <c r="P32" s="398"/>
      <c r="Q32" s="398"/>
      <c r="R32" s="398"/>
      <c r="S32" s="399"/>
      <c r="T32" s="144"/>
      <c r="U32" s="144"/>
      <c r="V32" s="400" t="s">
        <v>203</v>
      </c>
      <c r="W32" s="401"/>
      <c r="X32" s="402"/>
      <c r="Y32" s="350"/>
      <c r="Z32" s="350"/>
      <c r="AA32" s="350"/>
      <c r="AB32" s="350"/>
      <c r="AC32" s="350"/>
      <c r="AD32" s="403"/>
      <c r="AE32" s="349"/>
      <c r="AF32" s="350"/>
      <c r="AG32" s="350"/>
      <c r="AH32" s="350"/>
      <c r="AI32" s="350"/>
      <c r="AJ32" s="350"/>
      <c r="AK32" s="350"/>
      <c r="AL32" s="350"/>
      <c r="AM32" s="351"/>
      <c r="AN32" s="149"/>
      <c r="AO32" s="137"/>
      <c r="AP32" s="380"/>
      <c r="AQ32" s="381"/>
      <c r="AR32" s="384"/>
      <c r="AS32" s="385"/>
      <c r="AT32" s="389"/>
      <c r="AU32" s="390"/>
      <c r="AV32" s="391"/>
      <c r="AW32" s="145"/>
      <c r="AX32" s="490"/>
      <c r="AY32" s="491"/>
      <c r="HW32" s="136"/>
      <c r="HX32" s="136"/>
    </row>
    <row r="33" spans="2:235" s="126" customFormat="1" ht="25.5" customHeight="1" thickBot="1" x14ac:dyDescent="0.2">
      <c r="B33" s="330"/>
      <c r="C33" s="331"/>
      <c r="D33" s="331"/>
      <c r="E33" s="332"/>
      <c r="F33" s="333"/>
      <c r="G33" s="334"/>
      <c r="H33" s="334"/>
      <c r="I33" s="334"/>
      <c r="J33" s="334"/>
      <c r="K33" s="334"/>
      <c r="L33" s="335"/>
      <c r="M33" s="336"/>
      <c r="N33" s="336"/>
      <c r="O33" s="336"/>
      <c r="P33" s="336"/>
      <c r="Q33" s="336"/>
      <c r="R33" s="336"/>
      <c r="S33" s="337"/>
      <c r="T33" s="146"/>
      <c r="U33" s="146"/>
      <c r="V33" s="338" t="s">
        <v>203</v>
      </c>
      <c r="W33" s="339"/>
      <c r="X33" s="340"/>
      <c r="Y33" s="341"/>
      <c r="Z33" s="341"/>
      <c r="AA33" s="341"/>
      <c r="AB33" s="341"/>
      <c r="AC33" s="341"/>
      <c r="AD33" s="342"/>
      <c r="AE33" s="352"/>
      <c r="AF33" s="353"/>
      <c r="AG33" s="353"/>
      <c r="AH33" s="353"/>
      <c r="AI33" s="353"/>
      <c r="AJ33" s="353"/>
      <c r="AK33" s="353"/>
      <c r="AL33" s="353"/>
      <c r="AM33" s="354"/>
      <c r="AN33" s="150"/>
      <c r="HV33" s="136"/>
      <c r="HW33" s="136"/>
    </row>
    <row r="34" spans="2:235" ht="21" customHeight="1" x14ac:dyDescent="0.45">
      <c r="B34" s="14"/>
      <c r="C34" s="14"/>
      <c r="D34" s="15"/>
      <c r="E34" s="15"/>
      <c r="F34" s="15"/>
      <c r="G34" s="15"/>
      <c r="H34" s="61"/>
      <c r="I34" s="61"/>
      <c r="J34" s="61"/>
      <c r="K34" s="61"/>
      <c r="L34" s="61"/>
      <c r="M34" s="61"/>
      <c r="N34" s="61"/>
      <c r="O34" s="15"/>
      <c r="P34" s="479"/>
      <c r="Q34" s="479"/>
      <c r="R34" s="479"/>
      <c r="S34" s="479"/>
      <c r="T34" s="479"/>
      <c r="U34" s="479"/>
      <c r="V34" s="479"/>
      <c r="W34" s="125"/>
      <c r="X34" s="480"/>
      <c r="Y34" s="480"/>
      <c r="Z34" s="480"/>
      <c r="AA34" s="480"/>
      <c r="AB34" s="15"/>
      <c r="AC34" s="480"/>
      <c r="AD34" s="480"/>
      <c r="AE34" s="481"/>
      <c r="AF34" s="481"/>
      <c r="AG34" s="481"/>
      <c r="AH34" s="481"/>
      <c r="AI34" s="481"/>
      <c r="AJ34" s="481"/>
      <c r="AK34" s="481"/>
      <c r="AL34" s="481"/>
      <c r="AM34" s="481"/>
      <c r="IA34" s="8"/>
    </row>
    <row r="35" spans="2:235" ht="21" customHeight="1" x14ac:dyDescent="0.1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IA35" s="8"/>
    </row>
    <row r="36" spans="2:235" ht="21" customHeight="1" x14ac:dyDescent="0.15">
      <c r="B36" s="2"/>
    </row>
    <row r="37" spans="2:235" ht="21" customHeight="1" x14ac:dyDescent="0.15">
      <c r="B37" s="2"/>
    </row>
    <row r="38" spans="2:235" ht="21" customHeight="1" x14ac:dyDescent="0.15">
      <c r="B38" s="2"/>
    </row>
    <row r="39" spans="2:235" ht="21" customHeight="1" x14ac:dyDescent="0.15">
      <c r="B39" s="2"/>
    </row>
    <row r="40" spans="2:235" ht="21" customHeight="1" x14ac:dyDescent="0.15">
      <c r="B40" s="2"/>
    </row>
    <row r="41" spans="2:235" ht="21" customHeight="1" x14ac:dyDescent="0.15">
      <c r="B41" s="2"/>
    </row>
    <row r="42" spans="2:235" ht="21" customHeight="1" x14ac:dyDescent="0.15">
      <c r="B42" s="2"/>
    </row>
    <row r="43" spans="2:235" ht="21" customHeight="1" x14ac:dyDescent="0.15">
      <c r="B43" s="2"/>
    </row>
    <row r="44" spans="2:235" ht="21" customHeight="1" x14ac:dyDescent="0.15">
      <c r="B44" s="2"/>
    </row>
    <row r="45" spans="2:235" ht="21" customHeight="1" x14ac:dyDescent="0.15">
      <c r="B45" s="2"/>
    </row>
    <row r="46" spans="2:235" ht="21" customHeight="1" x14ac:dyDescent="0.15">
      <c r="B46" s="2"/>
    </row>
    <row r="47" spans="2:235" ht="21" customHeight="1" x14ac:dyDescent="0.15">
      <c r="B47" s="2"/>
    </row>
    <row r="48" spans="2:235" ht="21" customHeight="1" x14ac:dyDescent="0.15">
      <c r="B48" s="2"/>
    </row>
    <row r="49" spans="2:2" ht="21" customHeight="1" x14ac:dyDescent="0.15">
      <c r="B49" s="2"/>
    </row>
    <row r="50" spans="2:2" ht="21" customHeight="1" x14ac:dyDescent="0.15">
      <c r="B50" s="2"/>
    </row>
    <row r="51" spans="2:2" ht="21" customHeight="1" x14ac:dyDescent="0.15">
      <c r="B51" s="2"/>
    </row>
    <row r="52" spans="2:2" ht="21" customHeight="1" x14ac:dyDescent="0.15">
      <c r="B52" s="2"/>
    </row>
  </sheetData>
  <mergeCells count="168">
    <mergeCell ref="BB31:BD31"/>
    <mergeCell ref="AY27:AZ27"/>
    <mergeCell ref="O25:V25"/>
    <mergeCell ref="W25:AC25"/>
    <mergeCell ref="AD25:AE25"/>
    <mergeCell ref="AF25:AM25"/>
    <mergeCell ref="AD27:AE27"/>
    <mergeCell ref="P34:V34"/>
    <mergeCell ref="X34:AA34"/>
    <mergeCell ref="AC34:AD34"/>
    <mergeCell ref="AE34:AM34"/>
    <mergeCell ref="W28:AM28"/>
    <mergeCell ref="O28:U28"/>
    <mergeCell ref="AF27:AM27"/>
    <mergeCell ref="Z29:AA29"/>
    <mergeCell ref="AX31:AY32"/>
    <mergeCell ref="AD21:AE21"/>
    <mergeCell ref="AD22:AE22"/>
    <mergeCell ref="AY21:AZ21"/>
    <mergeCell ref="B26:F26"/>
    <mergeCell ref="G26:N26"/>
    <mergeCell ref="O26:V26"/>
    <mergeCell ref="W26:AC26"/>
    <mergeCell ref="AD26:AE26"/>
    <mergeCell ref="AF26:AM26"/>
    <mergeCell ref="AY22:AZ22"/>
    <mergeCell ref="AY23:AZ23"/>
    <mergeCell ref="AY24:AZ24"/>
    <mergeCell ref="O21:V21"/>
    <mergeCell ref="W21:AC21"/>
    <mergeCell ref="B22:F22"/>
    <mergeCell ref="B25:F25"/>
    <mergeCell ref="G25:N25"/>
    <mergeCell ref="B21:F21"/>
    <mergeCell ref="G21:N21"/>
    <mergeCell ref="G22:N22"/>
    <mergeCell ref="O22:V22"/>
    <mergeCell ref="W22:AC22"/>
    <mergeCell ref="AY25:AZ25"/>
    <mergeCell ref="AY26:AZ26"/>
    <mergeCell ref="B27:F27"/>
    <mergeCell ref="G27:N27"/>
    <mergeCell ref="O27:V27"/>
    <mergeCell ref="W27:AC27"/>
    <mergeCell ref="AY18:AZ18"/>
    <mergeCell ref="AY19:AZ19"/>
    <mergeCell ref="B20:F20"/>
    <mergeCell ref="G20:N20"/>
    <mergeCell ref="O20:V20"/>
    <mergeCell ref="W20:AC20"/>
    <mergeCell ref="AD20:AE20"/>
    <mergeCell ref="AF20:AM20"/>
    <mergeCell ref="AY20:AZ20"/>
    <mergeCell ref="B19:F19"/>
    <mergeCell ref="G19:N19"/>
    <mergeCell ref="O19:V19"/>
    <mergeCell ref="W19:AC19"/>
    <mergeCell ref="AD19:AE19"/>
    <mergeCell ref="AF19:AM19"/>
    <mergeCell ref="B18:F18"/>
    <mergeCell ref="G18:N18"/>
    <mergeCell ref="O18:V18"/>
    <mergeCell ref="W18:AC18"/>
    <mergeCell ref="AD18:AE18"/>
    <mergeCell ref="AF18:AM18"/>
    <mergeCell ref="AY17:AZ17"/>
    <mergeCell ref="AB14:AE14"/>
    <mergeCell ref="AF14:AI14"/>
    <mergeCell ref="AJ14:AM14"/>
    <mergeCell ref="AY14:AZ14"/>
    <mergeCell ref="AY15:AZ15"/>
    <mergeCell ref="B16:AM16"/>
    <mergeCell ref="AY16:AZ16"/>
    <mergeCell ref="B17:F17"/>
    <mergeCell ref="W15:Z15"/>
    <mergeCell ref="AB15:AE15"/>
    <mergeCell ref="O15:R15"/>
    <mergeCell ref="J13:J15"/>
    <mergeCell ref="K13:N13"/>
    <mergeCell ref="O13:R13"/>
    <mergeCell ref="S13:V13"/>
    <mergeCell ref="W17:AC17"/>
    <mergeCell ref="AD17:AE17"/>
    <mergeCell ref="AJ13:AM13"/>
    <mergeCell ref="AY13:AZ13"/>
    <mergeCell ref="AA13:AA15"/>
    <mergeCell ref="AB13:AE13"/>
    <mergeCell ref="AF13:AI13"/>
    <mergeCell ref="AY12:AZ12"/>
    <mergeCell ref="B11:F11"/>
    <mergeCell ref="G11:H11"/>
    <mergeCell ref="AY11:AZ11"/>
    <mergeCell ref="C12:F12"/>
    <mergeCell ref="G12:Z12"/>
    <mergeCell ref="AA12:AD12"/>
    <mergeCell ref="AE12:AM12"/>
    <mergeCell ref="AF17:AM17"/>
    <mergeCell ref="O17:V17"/>
    <mergeCell ref="S15:V15"/>
    <mergeCell ref="W14:Z14"/>
    <mergeCell ref="W13:Z13"/>
    <mergeCell ref="H14:I14"/>
    <mergeCell ref="K14:N14"/>
    <mergeCell ref="O14:R14"/>
    <mergeCell ref="B13:G15"/>
    <mergeCell ref="AF15:AI15"/>
    <mergeCell ref="AJ15:AM15"/>
    <mergeCell ref="H15:I15"/>
    <mergeCell ref="G17:N17"/>
    <mergeCell ref="S14:V14"/>
    <mergeCell ref="K15:N15"/>
    <mergeCell ref="F3:H3"/>
    <mergeCell ref="I3:AM3"/>
    <mergeCell ref="B5:F5"/>
    <mergeCell ref="G5:AM5"/>
    <mergeCell ref="B7:E7"/>
    <mergeCell ref="F7:X7"/>
    <mergeCell ref="Y7:AB7"/>
    <mergeCell ref="AC7:AM7"/>
    <mergeCell ref="AA11:AD11"/>
    <mergeCell ref="Y11:Z11"/>
    <mergeCell ref="J11:K11"/>
    <mergeCell ref="M11:X11"/>
    <mergeCell ref="AE11:AM11"/>
    <mergeCell ref="AX7:AZ7"/>
    <mergeCell ref="B8:E8"/>
    <mergeCell ref="F8:X8"/>
    <mergeCell ref="Y8:AB8"/>
    <mergeCell ref="AC8:AM8"/>
    <mergeCell ref="AY8:AZ8"/>
    <mergeCell ref="AY9:AZ9"/>
    <mergeCell ref="B10:F10"/>
    <mergeCell ref="G10:V10"/>
    <mergeCell ref="W10:Z10"/>
    <mergeCell ref="AA10:AM10"/>
    <mergeCell ref="AY10:AZ10"/>
    <mergeCell ref="B9:F9"/>
    <mergeCell ref="G9:V9"/>
    <mergeCell ref="W9:Z9"/>
    <mergeCell ref="AA9:AM9"/>
    <mergeCell ref="AT30:AV30"/>
    <mergeCell ref="B31:E31"/>
    <mergeCell ref="F31:L31"/>
    <mergeCell ref="M31:S31"/>
    <mergeCell ref="V31:W31"/>
    <mergeCell ref="X31:AD31"/>
    <mergeCell ref="AP31:AQ32"/>
    <mergeCell ref="AR31:AS32"/>
    <mergeCell ref="AT31:AV32"/>
    <mergeCell ref="B32:E32"/>
    <mergeCell ref="F32:L32"/>
    <mergeCell ref="M32:S32"/>
    <mergeCell ref="V32:W32"/>
    <mergeCell ref="X32:AD32"/>
    <mergeCell ref="B33:E33"/>
    <mergeCell ref="F33:L33"/>
    <mergeCell ref="M33:S33"/>
    <mergeCell ref="V33:W33"/>
    <mergeCell ref="X33:AD33"/>
    <mergeCell ref="AE30:AM30"/>
    <mergeCell ref="AE31:AM31"/>
    <mergeCell ref="AE32:AM32"/>
    <mergeCell ref="AE33:AM33"/>
    <mergeCell ref="B30:E30"/>
    <mergeCell ref="F30:L30"/>
    <mergeCell ref="M30:S30"/>
    <mergeCell ref="T30:W30"/>
    <mergeCell ref="X30:AD30"/>
  </mergeCells>
  <phoneticPr fontId="2"/>
  <dataValidations count="2">
    <dataValidation type="list" showInputMessage="1" showErrorMessage="1" sqref="AQ8:AQ27" xr:uid="{00000000-0002-0000-0100-000000000000}">
      <formula1>$BI$7:$BI$10</formula1>
    </dataValidation>
    <dataValidation type="list" allowBlank="1" showInputMessage="1" showErrorMessage="1" sqref="Z29:AA29 JW29:JX29 TS29:TT29 ADO29:ADP29 ANK29:ANL29 AXG29:AXH29 BHC29:BHD29 BQY29:BQZ29 CAU29:CAV29 CKQ29:CKR29 CUM29:CUN29 DEI29:DEJ29 DOE29:DOF29 DYA29:DYB29 EHW29:EHX29 ERS29:ERT29 FBO29:FBP29 FLK29:FLL29 FVG29:FVH29 GFC29:GFD29 GOY29:GOZ29 GYU29:GYV29 HIQ29:HIR29 HSM29:HSN29 ICI29:ICJ29 IME29:IMF29 IWA29:IWB29 JFW29:JFX29 JPS29:JPT29 JZO29:JZP29 KJK29:KJL29 KTG29:KTH29 LDC29:LDD29 LMY29:LMZ29 LWU29:LWV29 MGQ29:MGR29 MQM29:MQN29 NAI29:NAJ29 NKE29:NKF29 NUA29:NUB29 ODW29:ODX29 ONS29:ONT29 OXO29:OXP29 PHK29:PHL29 PRG29:PRH29 QBC29:QBD29 QKY29:QKZ29 QUU29:QUV29 REQ29:RER29 ROM29:RON29 RYI29:RYJ29 SIE29:SIF29 SSA29:SSB29 TBW29:TBX29 TLS29:TLT29 TVO29:TVP29 UFK29:UFL29 UPG29:UPH29 UZC29:UZD29 VIY29:VIZ29 VSU29:VSV29 WCQ29:WCR29 WMM29:WMN29 WWI29:WWJ29" xr:uid="{E69EC0BD-C135-A84B-AF19-36764805B282}">
      <formula1>"1,2,3,4,5,6,7,8,9,10"</formula1>
    </dataValidation>
  </dataValidations>
  <printOptions horizontalCentered="1" verticalCentered="1"/>
  <pageMargins left="0" right="0" top="0" bottom="0" header="0" footer="0"/>
  <pageSetup paperSize="9" scale="6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DDBB2-5423-2F45-8836-1E2BF4ECFF85}">
  <dimension ref="A1:A25"/>
  <sheetViews>
    <sheetView topLeftCell="A13" zoomScale="111" workbookViewId="0"/>
  </sheetViews>
  <sheetFormatPr defaultColWidth="11.42578125" defaultRowHeight="12" x14ac:dyDescent="0.15"/>
  <cols>
    <col min="1" max="1" width="104.42578125" customWidth="1"/>
  </cols>
  <sheetData>
    <row r="1" spans="1:1" ht="15" x14ac:dyDescent="0.15">
      <c r="A1" s="124" t="s">
        <v>189</v>
      </c>
    </row>
    <row r="2" spans="1:1" ht="19.5" x14ac:dyDescent="0.15">
      <c r="A2" s="123" t="s">
        <v>188</v>
      </c>
    </row>
    <row r="3" spans="1:1" ht="15" x14ac:dyDescent="0.15">
      <c r="A3" s="119"/>
    </row>
    <row r="4" spans="1:1" ht="62.1" customHeight="1" x14ac:dyDescent="0.15">
      <c r="A4" s="120" t="s">
        <v>191</v>
      </c>
    </row>
    <row r="5" spans="1:1" ht="15" x14ac:dyDescent="0.15">
      <c r="A5" s="120" t="s">
        <v>187</v>
      </c>
    </row>
    <row r="6" spans="1:1" ht="15" x14ac:dyDescent="0.15">
      <c r="A6" s="119"/>
    </row>
    <row r="7" spans="1:1" ht="15" x14ac:dyDescent="0.15">
      <c r="A7" s="120" t="s">
        <v>186</v>
      </c>
    </row>
    <row r="8" spans="1:1" ht="15" x14ac:dyDescent="0.15">
      <c r="A8" s="120" t="s">
        <v>185</v>
      </c>
    </row>
    <row r="9" spans="1:1" ht="15" x14ac:dyDescent="0.15">
      <c r="A9" s="120" t="s">
        <v>184</v>
      </c>
    </row>
    <row r="10" spans="1:1" ht="15" x14ac:dyDescent="0.15">
      <c r="A10" s="120" t="s">
        <v>183</v>
      </c>
    </row>
    <row r="11" spans="1:1" ht="15" x14ac:dyDescent="0.15">
      <c r="A11" s="120" t="s">
        <v>182</v>
      </c>
    </row>
    <row r="12" spans="1:1" ht="15" x14ac:dyDescent="0.15">
      <c r="A12" s="119"/>
    </row>
    <row r="13" spans="1:1" ht="15" x14ac:dyDescent="0.15">
      <c r="A13" s="120" t="s">
        <v>181</v>
      </c>
    </row>
    <row r="14" spans="1:1" ht="45" x14ac:dyDescent="0.15">
      <c r="A14" s="120" t="s">
        <v>192</v>
      </c>
    </row>
    <row r="15" spans="1:1" ht="15" x14ac:dyDescent="0.15">
      <c r="A15" s="119"/>
    </row>
    <row r="16" spans="1:1" ht="15" x14ac:dyDescent="0.15">
      <c r="A16" s="119"/>
    </row>
    <row r="17" spans="1:1" ht="15" x14ac:dyDescent="0.15">
      <c r="A17" s="122" t="s">
        <v>180</v>
      </c>
    </row>
    <row r="18" spans="1:1" ht="15" x14ac:dyDescent="0.15">
      <c r="A18" s="119"/>
    </row>
    <row r="19" spans="1:1" ht="15.75" x14ac:dyDescent="0.15">
      <c r="A19" s="121" t="s">
        <v>190</v>
      </c>
    </row>
    <row r="20" spans="1:1" ht="15" x14ac:dyDescent="0.15">
      <c r="A20" s="119"/>
    </row>
    <row r="21" spans="1:1" ht="45" x14ac:dyDescent="0.15">
      <c r="A21" s="120" t="s">
        <v>179</v>
      </c>
    </row>
    <row r="22" spans="1:1" ht="15" x14ac:dyDescent="0.15">
      <c r="A22" s="119"/>
    </row>
    <row r="23" spans="1:1" ht="16.5" x14ac:dyDescent="0.15">
      <c r="A23" s="118"/>
    </row>
    <row r="24" spans="1:1" ht="16.5" x14ac:dyDescent="0.15">
      <c r="A24" s="117" t="s">
        <v>178</v>
      </c>
    </row>
    <row r="25" spans="1:1" ht="16.5" x14ac:dyDescent="0.15">
      <c r="A25" s="117" t="s">
        <v>177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フットサル大会登録票 (サンプル)</vt:lpstr>
      <vt:lpstr>【要提出】フットサル大会登録票</vt:lpstr>
      <vt:lpstr>プライバシーポリシー同意書</vt:lpstr>
      <vt:lpstr>【要提出】フットサル大会登録票!Print_Area</vt:lpstr>
      <vt:lpstr>'フットサル大会登録票 (サンプル)'!Print_Area</vt:lpstr>
    </vt:vector>
  </TitlesOfParts>
  <Company>財団法人東京都サッカー協会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上田栞</cp:lastModifiedBy>
  <cp:lastPrinted>2022-06-30T02:29:35Z</cp:lastPrinted>
  <dcterms:created xsi:type="dcterms:W3CDTF">2006-10-19T03:55:38Z</dcterms:created>
  <dcterms:modified xsi:type="dcterms:W3CDTF">2023-07-13T04:28:46Z</dcterms:modified>
</cp:coreProperties>
</file>